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Charly\Desktop\L.C. SANDOVAL\CUENTA PUBLICA 2025\3er trimestre\"/>
    </mc:Choice>
  </mc:AlternateContent>
  <xr:revisionPtr revIDLastSave="0" documentId="13_ncr:1_{88CB1FD6-E420-45E4-8567-55C4DD1A2F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A" sheetId="1" r:id="rId1"/>
  </sheets>
  <definedNames>
    <definedName name="_xlnm._FilterDatabase" localSheetId="0" hidden="1">EAA!$A$2:$F$21</definedName>
    <definedName name="_xlnm.Print_Area" localSheetId="0">EAA!$A$1:$F$33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F21" i="1" s="1"/>
  <c r="F20" i="1"/>
  <c r="E20" i="1"/>
  <c r="E19" i="1"/>
  <c r="F19" i="1" s="1"/>
  <c r="F18" i="1"/>
  <c r="E18" i="1"/>
  <c r="E17" i="1"/>
  <c r="F17" i="1" s="1"/>
  <c r="F16" i="1"/>
  <c r="E16" i="1"/>
  <c r="E15" i="1"/>
  <c r="F15" i="1" s="1"/>
  <c r="F14" i="1"/>
  <c r="E14" i="1"/>
  <c r="E13" i="1"/>
  <c r="E12" i="1" s="1"/>
  <c r="D12" i="1"/>
  <c r="C12" i="1"/>
  <c r="B12" i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  <c r="E4" i="1"/>
  <c r="D4" i="1"/>
  <c r="C4" i="1"/>
  <c r="B4" i="1"/>
  <c r="D3" i="1"/>
  <c r="C3" i="1"/>
  <c r="B3" i="1"/>
  <c r="E3" i="1" l="1"/>
  <c r="F4" i="1"/>
  <c r="F3" i="1" s="1"/>
  <c r="F13" i="1"/>
  <c r="F12" i="1" s="1"/>
</calcChain>
</file>

<file path=xl/sharedStrings.xml><?xml version="1.0" encoding="utf-8"?>
<sst xmlns="http://schemas.openxmlformats.org/spreadsheetml/2006/main" count="33" uniqueCount="33">
  <si>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</si>
  <si>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</si>
  <si>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</si>
  <si>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</si>
  <si>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</si>
  <si>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</si>
  <si>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</si>
  <si>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</si>
  <si>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</si>
  <si>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</si>
  <si>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</si>
  <si>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</si>
  <si>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</si>
  <si>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</si>
  <si>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</si>
  <si>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</si>
  <si>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</si>
  <si>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</si>
  <si>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</si>
  <si>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</si>
  <si>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</si>
  <si>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</si>
  <si>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</si>
  <si>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</si>
  <si>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</si>
  <si>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emisor.</t>
  </si>
  <si>
    <t>C. ALMA DENISSE SANCHEZ BARRAGAN</t>
  </si>
  <si>
    <t>L.A.I. MARTIN HEBER LOPEZ ORTEGA</t>
  </si>
  <si>
    <t xml:space="preserve">PRESIDENTA MUNICIPAL </t>
  </si>
  <si>
    <t>SINDICO MUNICIPAL Y COMISIONADO DE HACIENDA</t>
  </si>
  <si>
    <t>LC GUILLERMO SIERRA BLANCO</t>
  </si>
  <si>
    <t>TESORERO MUNICIPAL</t>
  </si>
  <si>
    <t>MUNICIPIO MOROLEON GUANAJUATO
Estado Analítico del Activo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</si>
</sst>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4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2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Protection="1">
      <protection locked="0"/>
    </xf>
    <xf numFmtId="0" fontId="3" fillId="0" borderId="0" xfId="8" applyAlignment="1" applyProtection="1">
      <alignment horizontal="left" vertical="top" indent="1"/>
      <protection locked="0"/>
    </xf>
    <xf numFmtId="0" fontId="4" fillId="2" borderId="4" xfId="8" applyFont="1" applyFill="1" applyBorder="1" applyAlignment="1">
      <alignment horizontal="center" vertical="center" wrapText="1"/>
    </xf>
    <xf numFmtId="4" fontId="4" fillId="2" borderId="4" xfId="8" applyNumberFormat="1" applyFont="1" applyFill="1" applyBorder="1" applyAlignment="1">
      <alignment horizontal="center" vertical="center" wrapText="1"/>
    </xf>
    <xf numFmtId="0" fontId="4" fillId="0" borderId="4" xfId="8" applyFont="1" applyBorder="1" applyAlignment="1">
      <alignment horizontal="left" vertical="top" indent="1"/>
    </xf>
    <xf numFmtId="0" fontId="4" fillId="0" borderId="4" xfId="8" applyFont="1" applyBorder="1" applyAlignment="1">
      <alignment horizontal="left" vertical="top" indent="2"/>
    </xf>
    <xf numFmtId="0" fontId="5" fillId="0" borderId="4" xfId="8" applyFont="1" applyBorder="1" applyAlignment="1">
      <alignment horizontal="left" vertical="top" indent="2"/>
    </xf>
    <xf numFmtId="0" fontId="0" fillId="0" borderId="5" xfId="0" applyBorder="1" applyProtection="1">
      <protection locked="0"/>
    </xf>
    <xf numFmtId="4" fontId="5" fillId="0" borderId="5" xfId="8" applyNumberFormat="1" applyFont="1" applyBorder="1" applyAlignment="1" applyProtection="1">
      <alignment vertical="top"/>
      <protection locked="0"/>
    </xf>
    <xf numFmtId="0" fontId="8" fillId="0" borderId="0" xfId="16" applyFont="1" applyAlignment="1" applyProtection="1">
      <alignment horizontal="center" wrapText="1"/>
      <protection locked="0"/>
    </xf>
    <xf numFmtId="0" fontId="8" fillId="0" borderId="5" xfId="16" applyFont="1" applyBorder="1" applyAlignment="1" applyProtection="1">
      <alignment horizontal="center" vertical="top" wrapText="1"/>
      <protection locked="0"/>
    </xf>
    <xf numFmtId="4" fontId="5" fillId="0" borderId="4" xfId="8" applyNumberFormat="1" applyFont="1" applyBorder="1" applyAlignment="1" applyProtection="1">
      <alignment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4" fontId="5" fillId="0" borderId="4" xfId="8" applyNumberFormat="1" applyFont="1" applyBorder="1" applyAlignment="1" applyProtection="1">
      <alignment wrapText="1"/>
      <protection locked="0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8" fillId="0" borderId="0" xfId="16" applyFont="1" applyAlignment="1" applyProtection="1">
      <alignment horizontal="center" wrapText="1"/>
      <protection locked="0"/>
    </xf>
    <xf numFmtId="0" fontId="8" fillId="0" borderId="0" xfId="16" applyFont="1" applyAlignment="1" applyProtection="1">
      <alignment horizontal="center" vertical="top" wrapText="1"/>
      <protection locked="0"/>
    </xf>
  </cellXfs>
  <cellStyles count="24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9" xr:uid="{8F77CB9C-6564-4AE8-A909-E9A173DBD294}"/>
    <cellStyle name="Millares 2 4 2" xfId="22" xr:uid="{A568EBC8-B661-4182-B6D2-20E79FA8CF58}"/>
    <cellStyle name="Millares 2 5" xfId="23" xr:uid="{3B69A661-E54F-473F-B362-4E98F078C721}"/>
    <cellStyle name="Millares 3" xfId="5" xr:uid="{00000000-0005-0000-0000-000004000000}"/>
    <cellStyle name="Millares 4" xfId="21" xr:uid="{C338FC44-5B33-4282-B0A5-7701123C80B7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16" xr:uid="{8340838D-5166-4347-AE57-2F85E2BAF69D}"/>
    <cellStyle name="Normal 2 3 2" xfId="18" xr:uid="{1ECD8B51-3A15-4B7C-AE98-7C90B5FEDC0D}"/>
    <cellStyle name="Normal 2 4" xfId="20" xr:uid="{B09AF7DC-A3D8-43F4-A55D-CC05A5E0B1FF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7" xfId="17" xr:uid="{4D6758F6-C288-4ED5-B668-277FDF22FC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1"/>
  <sheetViews>
    <sheetView tabSelected="1" zoomScaleNormal="100" workbookViewId="0">
      <selection activeCell="E11" sqref="E1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5" t="s">
        <v>32</v>
      </c>
      <c r="B1" s="16"/>
      <c r="C1" s="16"/>
      <c r="D1" s="16"/>
      <c r="E1" s="16"/>
      <c r="F1" s="17"/>
    </row>
    <row r="2" spans="1:6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</row>
    <row r="3" spans="1:6" x14ac:dyDescent="0.2">
      <c r="A3" s="5" t="s">
        <v>6</v>
      </c>
      <c r="B3" s="13">
        <f>B4+B12</f>
        <v>239765695.28999996</v>
      </c>
      <c r="C3" s="13">
        <f t="shared" ref="C3:F3" si="0">C4+C12</f>
        <v>971850649.13999999</v>
      </c>
      <c r="D3" s="13">
        <f t="shared" si="0"/>
        <v>926501666.5999999</v>
      </c>
      <c r="E3" s="13">
        <f t="shared" si="0"/>
        <v>285114677.82999998</v>
      </c>
      <c r="F3" s="13">
        <f t="shared" si="0"/>
        <v>45348982.539999992</v>
      </c>
    </row>
    <row r="4" spans="1:6" x14ac:dyDescent="0.2">
      <c r="A4" s="6" t="s">
        <v>7</v>
      </c>
      <c r="B4" s="13">
        <f>SUM(B5:B11)</f>
        <v>69676754.820000008</v>
      </c>
      <c r="C4" s="13">
        <f>SUM(C5:C11)</f>
        <v>799583930.37</v>
      </c>
      <c r="D4" s="13">
        <f>SUM(D5:D11)</f>
        <v>788009823.04999995</v>
      </c>
      <c r="E4" s="13">
        <f>SUM(E5:E11)</f>
        <v>81250862.140000015</v>
      </c>
      <c r="F4" s="13">
        <f>SUM(F5:F11)</f>
        <v>11574107.320000023</v>
      </c>
    </row>
    <row r="5" spans="1:6" x14ac:dyDescent="0.2">
      <c r="A5" s="7" t="s">
        <v>8</v>
      </c>
      <c r="B5" s="12">
        <v>40176170.329999998</v>
      </c>
      <c r="C5" s="12">
        <v>442733648.60000002</v>
      </c>
      <c r="D5" s="12">
        <v>429992799.64999998</v>
      </c>
      <c r="E5" s="12">
        <f>B5+C5-D5</f>
        <v>52917019.280000031</v>
      </c>
      <c r="F5" s="12">
        <f t="shared" ref="F5:F11" si="1">E5-B5</f>
        <v>12740848.950000033</v>
      </c>
    </row>
    <row r="6" spans="1:6" x14ac:dyDescent="0.2">
      <c r="A6" s="7" t="s">
        <v>9</v>
      </c>
      <c r="B6" s="12">
        <v>25783071.510000002</v>
      </c>
      <c r="C6" s="12">
        <v>335375911.66000003</v>
      </c>
      <c r="D6" s="12">
        <v>335156139.16000003</v>
      </c>
      <c r="E6" s="12">
        <f t="shared" ref="E6:E11" si="2">B6+C6-D6</f>
        <v>26002844.00999999</v>
      </c>
      <c r="F6" s="12">
        <f t="shared" si="1"/>
        <v>219772.49999998882</v>
      </c>
    </row>
    <row r="7" spans="1:6" x14ac:dyDescent="0.2">
      <c r="A7" s="7" t="s">
        <v>10</v>
      </c>
      <c r="B7" s="12">
        <v>3717512.98</v>
      </c>
      <c r="C7" s="12">
        <v>21474370.109999999</v>
      </c>
      <c r="D7" s="12">
        <v>22860884.239999998</v>
      </c>
      <c r="E7" s="12">
        <f t="shared" si="2"/>
        <v>2330998.8500000015</v>
      </c>
      <c r="F7" s="12">
        <f t="shared" si="1"/>
        <v>-1386514.1299999985</v>
      </c>
    </row>
    <row r="8" spans="1:6" x14ac:dyDescent="0.2">
      <c r="A8" s="7" t="s">
        <v>11</v>
      </c>
      <c r="B8" s="12">
        <v>0</v>
      </c>
      <c r="C8" s="12">
        <v>0</v>
      </c>
      <c r="D8" s="12">
        <v>0</v>
      </c>
      <c r="E8" s="12">
        <f t="shared" si="2"/>
        <v>0</v>
      </c>
      <c r="F8" s="12">
        <f t="shared" si="1"/>
        <v>0</v>
      </c>
    </row>
    <row r="9" spans="1:6" x14ac:dyDescent="0.2">
      <c r="A9" s="7" t="s">
        <v>12</v>
      </c>
      <c r="B9" s="12">
        <v>0</v>
      </c>
      <c r="C9" s="12">
        <v>0</v>
      </c>
      <c r="D9" s="12">
        <v>0</v>
      </c>
      <c r="E9" s="12">
        <f t="shared" si="2"/>
        <v>0</v>
      </c>
      <c r="F9" s="12">
        <f t="shared" si="1"/>
        <v>0</v>
      </c>
    </row>
    <row r="10" spans="1:6" x14ac:dyDescent="0.2">
      <c r="A10" s="7" t="s">
        <v>13</v>
      </c>
      <c r="B10" s="12">
        <v>0</v>
      </c>
      <c r="C10" s="12">
        <v>0</v>
      </c>
      <c r="D10" s="12">
        <v>0</v>
      </c>
      <c r="E10" s="12">
        <f t="shared" si="2"/>
        <v>0</v>
      </c>
      <c r="F10" s="12">
        <f t="shared" si="1"/>
        <v>0</v>
      </c>
    </row>
    <row r="11" spans="1:6" x14ac:dyDescent="0.2">
      <c r="A11" s="7" t="s">
        <v>14</v>
      </c>
      <c r="B11" s="12">
        <v>0</v>
      </c>
      <c r="C11" s="12">
        <v>0</v>
      </c>
      <c r="D11" s="12">
        <v>0</v>
      </c>
      <c r="E11" s="12">
        <f t="shared" si="2"/>
        <v>0</v>
      </c>
      <c r="F11" s="12">
        <f t="shared" si="1"/>
        <v>0</v>
      </c>
    </row>
    <row r="12" spans="1:6" x14ac:dyDescent="0.2">
      <c r="A12" s="6" t="s">
        <v>15</v>
      </c>
      <c r="B12" s="13">
        <f>SUM(B13:B21)</f>
        <v>170088940.46999997</v>
      </c>
      <c r="C12" s="13">
        <f>SUM(C13:C21)</f>
        <v>172266718.77000001</v>
      </c>
      <c r="D12" s="13">
        <f>SUM(D13:D21)</f>
        <v>138491843.54999998</v>
      </c>
      <c r="E12" s="13">
        <f>SUM(E13:E21)</f>
        <v>203863815.68999997</v>
      </c>
      <c r="F12" s="13">
        <f>SUM(F13:F21)</f>
        <v>33774875.219999969</v>
      </c>
    </row>
    <row r="13" spans="1:6" x14ac:dyDescent="0.2">
      <c r="A13" s="7" t="s">
        <v>16</v>
      </c>
      <c r="B13" s="12">
        <v>0</v>
      </c>
      <c r="C13" s="12">
        <v>0</v>
      </c>
      <c r="D13" s="12">
        <v>0</v>
      </c>
      <c r="E13" s="12">
        <f>B13+C13-D13</f>
        <v>0</v>
      </c>
      <c r="F13" s="12">
        <f t="shared" ref="F13:F21" si="3">E13-B13</f>
        <v>0</v>
      </c>
    </row>
    <row r="14" spans="1:6" x14ac:dyDescent="0.2">
      <c r="A14" s="7" t="s">
        <v>17</v>
      </c>
      <c r="B14" s="14">
        <v>0</v>
      </c>
      <c r="C14" s="14">
        <v>0</v>
      </c>
      <c r="D14" s="14">
        <v>0</v>
      </c>
      <c r="E14" s="14">
        <f t="shared" ref="E14:E21" si="4">B14+C14-D14</f>
        <v>0</v>
      </c>
      <c r="F14" s="14">
        <f t="shared" si="3"/>
        <v>0</v>
      </c>
    </row>
    <row r="15" spans="1:6" x14ac:dyDescent="0.2">
      <c r="A15" s="7" t="s">
        <v>18</v>
      </c>
      <c r="B15" s="14">
        <v>123991848.06999999</v>
      </c>
      <c r="C15" s="14">
        <v>160908026.47999999</v>
      </c>
      <c r="D15" s="14">
        <v>132477642.28</v>
      </c>
      <c r="E15" s="14">
        <f t="shared" si="4"/>
        <v>152422232.26999995</v>
      </c>
      <c r="F15" s="14">
        <f t="shared" si="3"/>
        <v>28430384.199999958</v>
      </c>
    </row>
    <row r="16" spans="1:6" x14ac:dyDescent="0.2">
      <c r="A16" s="7" t="s">
        <v>19</v>
      </c>
      <c r="B16" s="12">
        <v>89268543.700000003</v>
      </c>
      <c r="C16" s="12">
        <v>10030893.34</v>
      </c>
      <c r="D16" s="12">
        <v>5648717.8499999996</v>
      </c>
      <c r="E16" s="12">
        <f t="shared" si="4"/>
        <v>93650719.190000013</v>
      </c>
      <c r="F16" s="12">
        <f t="shared" si="3"/>
        <v>4382175.4900000095</v>
      </c>
    </row>
    <row r="17" spans="1:6" x14ac:dyDescent="0.2">
      <c r="A17" s="7" t="s">
        <v>20</v>
      </c>
      <c r="B17" s="12">
        <v>1093630.7</v>
      </c>
      <c r="C17" s="12">
        <v>730966.84</v>
      </c>
      <c r="D17" s="12">
        <v>365483.42</v>
      </c>
      <c r="E17" s="12">
        <f t="shared" si="4"/>
        <v>1459114.12</v>
      </c>
      <c r="F17" s="12">
        <f t="shared" si="3"/>
        <v>365483.42000000016</v>
      </c>
    </row>
    <row r="18" spans="1:6" x14ac:dyDescent="0.2">
      <c r="A18" s="7" t="s">
        <v>21</v>
      </c>
      <c r="B18" s="12">
        <v>-58491481.090000004</v>
      </c>
      <c r="C18" s="12">
        <v>596832.11</v>
      </c>
      <c r="D18" s="12">
        <v>0</v>
      </c>
      <c r="E18" s="12">
        <f t="shared" si="4"/>
        <v>-57894648.980000004</v>
      </c>
      <c r="F18" s="12">
        <f t="shared" si="3"/>
        <v>596832.1099999994</v>
      </c>
    </row>
    <row r="19" spans="1:6" x14ac:dyDescent="0.2">
      <c r="A19" s="7" t="s">
        <v>22</v>
      </c>
      <c r="B19" s="12">
        <v>14226399.09</v>
      </c>
      <c r="C19" s="12">
        <v>0</v>
      </c>
      <c r="D19" s="12">
        <v>0</v>
      </c>
      <c r="E19" s="12">
        <f t="shared" si="4"/>
        <v>14226399.09</v>
      </c>
      <c r="F19" s="12">
        <f t="shared" si="3"/>
        <v>0</v>
      </c>
    </row>
    <row r="20" spans="1:6" x14ac:dyDescent="0.2">
      <c r="A20" s="7" t="s">
        <v>23</v>
      </c>
      <c r="B20" s="12">
        <v>0</v>
      </c>
      <c r="C20" s="12">
        <v>0</v>
      </c>
      <c r="D20" s="12">
        <v>0</v>
      </c>
      <c r="E20" s="12">
        <f t="shared" si="4"/>
        <v>0</v>
      </c>
      <c r="F20" s="12">
        <f t="shared" si="3"/>
        <v>0</v>
      </c>
    </row>
    <row r="21" spans="1:6" x14ac:dyDescent="0.2">
      <c r="A21" s="7" t="s">
        <v>24</v>
      </c>
      <c r="B21" s="12">
        <v>0</v>
      </c>
      <c r="C21" s="12">
        <v>0</v>
      </c>
      <c r="D21" s="12">
        <v>0</v>
      </c>
      <c r="E21" s="12">
        <f t="shared" si="4"/>
        <v>0</v>
      </c>
      <c r="F21" s="12">
        <f t="shared" si="3"/>
        <v>0</v>
      </c>
    </row>
    <row r="23" spans="1:6" ht="12.75" x14ac:dyDescent="0.2">
      <c r="A23" s="2" t="s">
        <v>25</v>
      </c>
    </row>
    <row r="27" spans="1:6" x14ac:dyDescent="0.2">
      <c r="A27" s="8"/>
      <c r="C27" s="9"/>
      <c r="D27" s="8"/>
    </row>
    <row r="28" spans="1:6" ht="12" x14ac:dyDescent="0.2">
      <c r="A28" s="10" t="s">
        <v>26</v>
      </c>
      <c r="C28" s="18" t="s">
        <v>27</v>
      </c>
      <c r="D28" s="18"/>
    </row>
    <row r="29" spans="1:6" ht="57.75" customHeight="1" x14ac:dyDescent="0.2">
      <c r="A29" s="11" t="s">
        <v>28</v>
      </c>
      <c r="C29" s="19" t="s">
        <v>29</v>
      </c>
      <c r="D29" s="19"/>
    </row>
    <row r="30" spans="1:6" ht="12" x14ac:dyDescent="0.2">
      <c r="A30" s="10" t="s">
        <v>30</v>
      </c>
    </row>
    <row r="31" spans="1:6" ht="12" x14ac:dyDescent="0.2">
      <c r="A31" s="10" t="s">
        <v>31</v>
      </c>
    </row>
  </sheetData>
  <sheetProtection formatCells="0" formatColumns="0" formatRows="0" autoFilter="0"/>
  <mergeCells count="3">
    <mergeCell ref="A1:F1"/>
    <mergeCell ref="C28:D28"/>
    <mergeCell ref="C29:D29"/>
  </mergeCells>
  <pageMargins left="0.70866141732283472" right="0.70866141732283472" top="0.74803149606299213" bottom="0.74803149606299213" header="0.31496062992125984" footer="0.31496062992125984"/>
  <pageSetup scale="9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00ED53C0-026E-407A-921C-5A741F3461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Robe sandoval</cp:lastModifiedBy>
  <cp:revision/>
  <cp:lastPrinted>2025-10-14T14:45:52Z</cp:lastPrinted>
  <dcterms:created xsi:type="dcterms:W3CDTF">2014-02-09T04:04:15Z</dcterms:created>
  <dcterms:modified xsi:type="dcterms:W3CDTF">2025-10-14T17:58:39Z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