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BECF8349-2944-4099-8B5F-83669CBB0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3" l="1"/>
  <c r="B55" i="3"/>
  <c r="B48" i="3"/>
  <c r="B43" i="3"/>
  <c r="B32" i="3"/>
  <c r="B27" i="3"/>
  <c r="B17" i="3"/>
  <c r="B13" i="3"/>
  <c r="B4" i="3"/>
  <c r="C2" i="3"/>
  <c r="B64" i="3" l="1"/>
  <c r="B24" i="3"/>
  <c r="B66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<sst xmlns="http://schemas.openxmlformats.org/spreadsheetml/2006/main" count="62" uniqueCount="62">
  <si>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</si>
  <si>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</si>
  <si>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</si>
  <si>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</si>
  <si>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</si>
  <si>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</si>
  <si>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</si>
  <si>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</si>
  <si>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</si>
  <si>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</si>
  <si>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</si>
  <si>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</si>
  <si>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</si>
  <si>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</si>
  <si>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</si>
  <si>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</si>
  <si>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</si>
  <si>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</si>
  <si>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</si>
  <si>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</si>
  <si>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</si>
  <si>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</si>
  <si>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</si>
  <si>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</si>
  <si>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</si>
  <si>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</si>
  <si>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</si>
  <si>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</si>
  <si>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</si>
  <si>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</si>
  <si>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</si>
  <si>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</si>
  <si>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</si>
  <si>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</si>
  <si>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</si>
  <si>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</si>
  <si>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</si>
  <si>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</si>
  <si>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</si>
  <si>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</si>
  <si>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</si>
  <si>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</si>
  <si>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</si>
  <si>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</si>
  <si>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</si>
  <si>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</si>
  <si>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</si>
  <si>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</si>
  <si>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</si>
  <si>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</si>
  <si>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</si>
  <si>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</si>
  <si>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</si>
  <si>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</si>
  <si>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</si>
  <si>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</si>
  <si>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</si>
  <si>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</si>
  <si>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</si>
  <si>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</si>
  <si>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</si>
  <si>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Moroleón,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</si>
</sst>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5" xfId="8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4291C986-EBF5-401F-8538-25F1100D1C51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6"/>
  <sheetViews>
    <sheetView showGridLines="0" tabSelected="1" topLeftCell="A25" zoomScaleNormal="100" workbookViewId="0">
      <selection activeCell="B60" sqref="B6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61</v>
      </c>
      <c r="B1" s="20"/>
      <c r="C1" s="21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7">
        <f>SUM(B5:B11)</f>
        <v>79890950.679999992</v>
      </c>
      <c r="C4" s="9">
        <v>77757619.700000003</v>
      </c>
    </row>
    <row r="5" spans="1:3" x14ac:dyDescent="0.2">
      <c r="A5" s="10" t="s">
        <v>3</v>
      </c>
      <c r="B5" s="18">
        <v>38427956.079999998</v>
      </c>
      <c r="C5" s="11">
        <v>36371793.25</v>
      </c>
    </row>
    <row r="6" spans="1:3" x14ac:dyDescent="0.2">
      <c r="A6" s="10" t="s">
        <v>4</v>
      </c>
      <c r="B6" s="18">
        <v>0</v>
      </c>
      <c r="C6" s="11">
        <v>0</v>
      </c>
    </row>
    <row r="7" spans="1:3" x14ac:dyDescent="0.2">
      <c r="A7" s="10" t="s">
        <v>5</v>
      </c>
      <c r="B7" s="18">
        <v>0</v>
      </c>
      <c r="C7" s="11">
        <v>0</v>
      </c>
    </row>
    <row r="8" spans="1:3" x14ac:dyDescent="0.2">
      <c r="A8" s="10" t="s">
        <v>6</v>
      </c>
      <c r="B8" s="18">
        <v>19777260.710000001</v>
      </c>
      <c r="C8" s="11">
        <v>20819858.530000001</v>
      </c>
    </row>
    <row r="9" spans="1:3" x14ac:dyDescent="0.2">
      <c r="A9" s="10" t="s">
        <v>7</v>
      </c>
      <c r="B9" s="18">
        <v>15642318.289999999</v>
      </c>
      <c r="C9" s="11">
        <v>16954137.530000001</v>
      </c>
    </row>
    <row r="10" spans="1:3" x14ac:dyDescent="0.2">
      <c r="A10" s="10" t="s">
        <v>8</v>
      </c>
      <c r="B10" s="18">
        <v>6043415.5999999996</v>
      </c>
      <c r="C10" s="11">
        <v>3611830.39</v>
      </c>
    </row>
    <row r="11" spans="1:3" ht="11.25" customHeight="1" x14ac:dyDescent="0.2">
      <c r="A11" s="10" t="s">
        <v>9</v>
      </c>
      <c r="B11" s="18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17">
        <f>SUM(B14:B15)</f>
        <v>271237642.11000001</v>
      </c>
      <c r="C13" s="9">
        <v>263242003.84999999</v>
      </c>
    </row>
    <row r="14" spans="1:3" ht="22.5" x14ac:dyDescent="0.2">
      <c r="A14" s="10" t="s">
        <v>11</v>
      </c>
      <c r="B14" s="18">
        <v>243847966.21000001</v>
      </c>
      <c r="C14" s="11">
        <v>227765642.66</v>
      </c>
    </row>
    <row r="15" spans="1:3" ht="11.25" customHeight="1" x14ac:dyDescent="0.2">
      <c r="A15" s="10" t="s">
        <v>12</v>
      </c>
      <c r="B15" s="18">
        <v>27389675.899999999</v>
      </c>
      <c r="C15" s="11">
        <v>35476361.189999998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17">
        <f>SUM(B18:B22)</f>
        <v>0</v>
      </c>
      <c r="C17" s="9">
        <v>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17">
        <f>SUM(B4+B13+B17)</f>
        <v>351128592.79000002</v>
      </c>
      <c r="C24" s="13">
        <v>340999623.55000001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17">
        <f>SUM(B28:B30)</f>
        <v>235712044.46000001</v>
      </c>
      <c r="C27" s="9">
        <v>208288680.69</v>
      </c>
    </row>
    <row r="28" spans="1:3" ht="11.25" customHeight="1" x14ac:dyDescent="0.2">
      <c r="A28" s="10" t="s">
        <v>22</v>
      </c>
      <c r="B28" s="18">
        <v>164638986.83000001</v>
      </c>
      <c r="C28" s="11">
        <v>146992528.25</v>
      </c>
    </row>
    <row r="29" spans="1:3" ht="11.25" customHeight="1" x14ac:dyDescent="0.2">
      <c r="A29" s="10" t="s">
        <v>23</v>
      </c>
      <c r="B29" s="18">
        <v>29619874.620000001</v>
      </c>
      <c r="C29" s="11">
        <v>27646312.550000001</v>
      </c>
    </row>
    <row r="30" spans="1:3" ht="11.25" customHeight="1" x14ac:dyDescent="0.2">
      <c r="A30" s="10" t="s">
        <v>24</v>
      </c>
      <c r="B30" s="18">
        <v>41453183.009999998</v>
      </c>
      <c r="C30" s="11">
        <v>33649839.890000001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17">
        <f>SUM(B33:B41)</f>
        <v>66598551.920000002</v>
      </c>
      <c r="C32" s="9">
        <v>68746120.689999998</v>
      </c>
    </row>
    <row r="33" spans="1:3" ht="11.25" customHeight="1" x14ac:dyDescent="0.2">
      <c r="A33" s="10" t="s">
        <v>26</v>
      </c>
      <c r="B33" s="18">
        <v>37222411.880000003</v>
      </c>
      <c r="C33" s="11">
        <v>34551813.960000001</v>
      </c>
    </row>
    <row r="34" spans="1:3" ht="11.25" customHeight="1" x14ac:dyDescent="0.2">
      <c r="A34" s="10" t="s">
        <v>27</v>
      </c>
      <c r="B34" s="18">
        <v>0</v>
      </c>
      <c r="C34" s="11">
        <v>0</v>
      </c>
    </row>
    <row r="35" spans="1:3" ht="11.25" customHeight="1" x14ac:dyDescent="0.2">
      <c r="A35" s="10" t="s">
        <v>28</v>
      </c>
      <c r="B35" s="18">
        <v>0</v>
      </c>
      <c r="C35" s="11">
        <v>0</v>
      </c>
    </row>
    <row r="36" spans="1:3" ht="11.25" customHeight="1" x14ac:dyDescent="0.2">
      <c r="A36" s="10" t="s">
        <v>29</v>
      </c>
      <c r="B36" s="18">
        <v>20569118.039999999</v>
      </c>
      <c r="C36" s="11">
        <v>25777416.73</v>
      </c>
    </row>
    <row r="37" spans="1:3" ht="11.25" customHeight="1" x14ac:dyDescent="0.2">
      <c r="A37" s="10" t="s">
        <v>30</v>
      </c>
      <c r="B37" s="18">
        <v>8807022</v>
      </c>
      <c r="C37" s="11">
        <v>8416890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17">
        <f>SUM(B44:B46)</f>
        <v>315000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8">
        <v>315000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17">
        <f>SUM(B49:B53)</f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17">
        <f>SUM(B56:B59)</f>
        <v>7947923.4500000002</v>
      </c>
      <c r="C55" s="9">
        <v>6531232.6299999999</v>
      </c>
    </row>
    <row r="56" spans="1:3" ht="11.25" customHeight="1" x14ac:dyDescent="0.2">
      <c r="A56" s="10" t="s">
        <v>46</v>
      </c>
      <c r="B56" s="18">
        <v>7947923.4500000002</v>
      </c>
      <c r="C56" s="11">
        <v>6531232.6299999999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11"/>
      <c r="C60" s="7"/>
    </row>
    <row r="61" spans="1:3" ht="11.25" customHeight="1" x14ac:dyDescent="0.2">
      <c r="A61" s="8" t="s">
        <v>50</v>
      </c>
      <c r="B61" s="17">
        <f>SUM(B62)</f>
        <v>38534821.509999998</v>
      </c>
      <c r="C61" s="9">
        <v>56379049.369999997</v>
      </c>
    </row>
    <row r="62" spans="1:3" ht="11.25" customHeight="1" x14ac:dyDescent="0.2">
      <c r="A62" s="10" t="s">
        <v>51</v>
      </c>
      <c r="B62" s="18">
        <v>38534821.509999998</v>
      </c>
      <c r="C62" s="11">
        <v>56379049.369999997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17">
        <f>B61+B55+B43+B32+B27</f>
        <v>349108341.34000003</v>
      </c>
      <c r="C64" s="13">
        <v>339945083.38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17">
        <f>B24-B64</f>
        <v>2020251.4499999881</v>
      </c>
      <c r="C66" s="17">
        <v>1054540.1700000167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  <row r="71" spans="1:3" ht="18" customHeight="1" x14ac:dyDescent="0.2"/>
    <row r="72" spans="1:3" x14ac:dyDescent="0.2">
      <c r="A72" s="16"/>
      <c r="B72" s="16"/>
      <c r="C72" s="16"/>
    </row>
    <row r="73" spans="1:3" x14ac:dyDescent="0.2">
      <c r="A73" s="15" t="s">
        <v>55</v>
      </c>
      <c r="B73" s="22" t="s">
        <v>56</v>
      </c>
      <c r="C73" s="22"/>
    </row>
    <row r="74" spans="1:3" ht="69" customHeight="1" x14ac:dyDescent="0.2">
      <c r="A74" s="16" t="s">
        <v>57</v>
      </c>
      <c r="B74" s="22" t="s">
        <v>58</v>
      </c>
      <c r="C74" s="22"/>
    </row>
    <row r="75" spans="1:3" x14ac:dyDescent="0.2">
      <c r="A75" s="15" t="s">
        <v>59</v>
      </c>
      <c r="B75" s="15"/>
      <c r="C75" s="15"/>
    </row>
    <row r="76" spans="1:3" x14ac:dyDescent="0.2">
      <c r="A76" s="15" t="s">
        <v>60</v>
      </c>
      <c r="B76" s="15"/>
      <c r="C76" s="15"/>
    </row>
  </sheetData>
  <sheetProtection formatCells="0" formatColumns="0" formatRows="0" autoFilter="0"/>
  <mergeCells count="3">
    <mergeCell ref="A1:C1"/>
    <mergeCell ref="B73:C73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2026-01-15T16:58:33Z</cp:lastPrinted>
  <dcterms:created xsi:type="dcterms:W3CDTF">2012-12-11T20:29:16Z</dcterms:created>
  <dcterms:modified xsi:type="dcterms:W3CDTF">2026-01-15T18:21:46Z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