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 2026\1er Trimestr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EAA!$A$1:$F$41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B3" i="2"/>
  <c r="C3" i="2"/>
  <c r="E4" i="2"/>
  <c r="F12" i="2"/>
  <c r="E12" i="2"/>
  <c r="F4" i="2"/>
  <c r="E3" i="2" l="1"/>
  <c r="F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<sst xmlns="http://schemas.openxmlformats.org/spreadsheetml/2006/main" count="31" uniqueCount="31">
  <si>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</si>
  <si>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</si>
  <si>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</si>
  <si>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</si>
  <si>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</si>
  <si>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</si>
  <si>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</si>
  <si>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</si>
  <si>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</si>
  <si>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</si>
  <si>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</si>
  <si>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</si>
  <si>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</si>
  <si>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</si>
  <si>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</si>
  <si>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</si>
  <si>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</si>
  <si>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</si>
  <si>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</si>
  <si>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</si>
  <si>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</si>
  <si>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</si>
  <si>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</si>
  <si>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</si>
  <si>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</si>
  <si>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</si>
  <si>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CULTURA, MOROLEÓN, GTO.
Estado Analítico del Activo
Del 1 de Enero al 31 de Marzo de 2026
(Cifras en Pesos)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</si>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</sst>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Normal="100" workbookViewId="0">
      <selection activeCell="F41" sqref="A1:F4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3873451.39</v>
      </c>
      <c r="C3" s="8">
        <f t="shared" ref="C3:F3" si="0">C4+C12</f>
        <v>3293483.0900000003</v>
      </c>
      <c r="D3" s="8">
        <f t="shared" si="0"/>
        <v>3193249.35</v>
      </c>
      <c r="E3" s="8">
        <f t="shared" si="0"/>
        <v>3973685.13</v>
      </c>
      <c r="F3" s="8">
        <f t="shared" si="0"/>
        <v>100233.7399999999</v>
      </c>
    </row>
    <row r="4" spans="1:6" x14ac:dyDescent="0.2">
      <c r="A4" s="5" t="s">
        <v>4</v>
      </c>
      <c r="B4" s="8">
        <f>SUM(B5:B11)</f>
        <v>399554.46</v>
      </c>
      <c r="C4" s="8">
        <f>SUM(C5:C11)</f>
        <v>3293483.0900000003</v>
      </c>
      <c r="D4" s="8">
        <f>SUM(D5:D11)</f>
        <v>3193249.35</v>
      </c>
      <c r="E4" s="8">
        <f>SUM(E5:E11)</f>
        <v>499788.19999999984</v>
      </c>
      <c r="F4" s="8">
        <f>SUM(F5:F11)</f>
        <v>100233.7399999999</v>
      </c>
    </row>
    <row r="5" spans="1:6" x14ac:dyDescent="0.2">
      <c r="A5" s="6" t="s">
        <v>5</v>
      </c>
      <c r="B5" s="9">
        <v>62506.77</v>
      </c>
      <c r="C5" s="9">
        <v>994796.39</v>
      </c>
      <c r="D5" s="9">
        <v>894562.65</v>
      </c>
      <c r="E5" s="9">
        <f>B5+C5-D5</f>
        <v>162740.50999999989</v>
      </c>
      <c r="F5" s="9">
        <f t="shared" ref="F5:F11" si="1">E5-B5</f>
        <v>100233.7399999999</v>
      </c>
    </row>
    <row r="6" spans="1:6" x14ac:dyDescent="0.2">
      <c r="A6" s="6" t="s">
        <v>6</v>
      </c>
      <c r="B6" s="9">
        <v>337047.69</v>
      </c>
      <c r="C6" s="9">
        <v>2298686.7000000002</v>
      </c>
      <c r="D6" s="9">
        <v>2298686.7000000002</v>
      </c>
      <c r="E6" s="9">
        <f t="shared" ref="E6:E11" si="2">B6+C6-D6</f>
        <v>337047.68999999994</v>
      </c>
      <c r="F6" s="9">
        <f t="shared" si="1"/>
        <v>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3473896.93</v>
      </c>
      <c r="C12" s="8">
        <f>SUM(C13:C21)</f>
        <v>0</v>
      </c>
      <c r="D12" s="8">
        <f>SUM(D13:D21)</f>
        <v>0</v>
      </c>
      <c r="E12" s="8">
        <f>SUM(E13:E21)</f>
        <v>3473896.93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3304857</v>
      </c>
      <c r="C15" s="10">
        <v>0</v>
      </c>
      <c r="D15" s="10">
        <v>0</v>
      </c>
      <c r="E15" s="10">
        <f t="shared" si="4"/>
        <v>3304857</v>
      </c>
      <c r="F15" s="10">
        <f t="shared" si="3"/>
        <v>0</v>
      </c>
    </row>
    <row r="16" spans="1:6" x14ac:dyDescent="0.2">
      <c r="A16" s="6" t="s">
        <v>14</v>
      </c>
      <c r="B16" s="9">
        <v>566176.85</v>
      </c>
      <c r="C16" s="9">
        <v>0</v>
      </c>
      <c r="D16" s="9">
        <v>0</v>
      </c>
      <c r="E16" s="9">
        <f t="shared" si="4"/>
        <v>566176.85</v>
      </c>
      <c r="F16" s="9">
        <f t="shared" si="3"/>
        <v>0</v>
      </c>
    </row>
    <row r="17" spans="1:6" x14ac:dyDescent="0.2">
      <c r="A17" s="6" t="s">
        <v>15</v>
      </c>
      <c r="B17" s="9">
        <v>25212</v>
      </c>
      <c r="C17" s="9">
        <v>0</v>
      </c>
      <c r="D17" s="9">
        <v>0</v>
      </c>
      <c r="E17" s="9">
        <f t="shared" si="4"/>
        <v>25212</v>
      </c>
      <c r="F17" s="9">
        <f t="shared" si="3"/>
        <v>0</v>
      </c>
    </row>
    <row r="18" spans="1:6" x14ac:dyDescent="0.2">
      <c r="A18" s="6" t="s">
        <v>16</v>
      </c>
      <c r="B18" s="9">
        <v>-422348.92</v>
      </c>
      <c r="C18" s="9">
        <v>0</v>
      </c>
      <c r="D18" s="9">
        <v>0</v>
      </c>
      <c r="E18" s="9">
        <f t="shared" si="4"/>
        <v>-422348.92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36" spans="2:4" x14ac:dyDescent="0.2">
      <c r="B36" s="14"/>
      <c r="C36" s="14"/>
      <c r="D36" s="14"/>
    </row>
    <row r="37" spans="2:4" x14ac:dyDescent="0.2">
      <c r="B37" s="15" t="s">
        <v>27</v>
      </c>
      <c r="C37" s="15"/>
      <c r="D37" s="15" t="s">
        <v>28</v>
      </c>
    </row>
    <row r="38" spans="2:4" x14ac:dyDescent="0.2">
      <c r="B38" s="15" t="s">
        <v>29</v>
      </c>
      <c r="C38" s="15"/>
      <c r="D38" s="15" t="s">
        <v>30</v>
      </c>
    </row>
    <row r="39" spans="2:4" x14ac:dyDescent="0.2">
      <c r="B39" s="16"/>
      <c r="C39" s="16"/>
      <c r="D39" s="16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2026-04-20T15:14:19Z</cp:lastPrinted>
  <dcterms:created xsi:type="dcterms:W3CDTF">2014-02-09T04:04:15Z</dcterms:created>
  <dcterms:modified xsi:type="dcterms:W3CDTF">2026-04-20T15:14:57Z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