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<sst xmlns="http://schemas.openxmlformats.org/spreadsheetml/2006/main" count="205" uniqueCount="140">
  <si>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</si>
  <si>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</si>
  <si>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</si>
  <si>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</si>
  <si>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</si>
  <si>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</si>
  <si>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</si>
  <si>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</si>
  <si>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</si>
  <si>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</si>
  <si>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</si>
  <si>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</si>
  <si>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</si>
  <si>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</si>
  <si>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</si>
  <si>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</si>
  <si>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</si>
  <si>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</si>
  <si>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</si>
  <si>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</si>
  <si>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</si>
  <si>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</si>
  <si>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</si>
  <si>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</si>
  <si>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</si>
  <si>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</si>
  <si>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</si>
  <si>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</si>
  <si>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</si>
  <si>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</si>
  <si>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</si>
  <si>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</si>
  <si>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</si>
  <si>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</si>
  <si>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</si>
  <si>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</si>
  <si>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</si>
  <si>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</si>
  <si>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</si>
  <si>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</si>
  <si>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</si>
  <si>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</si>
  <si>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</si>
  <si>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</si>
  <si>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</si>
  <si>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</si>
  <si>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</si>
  <si>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</si>
  <si>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</si>
  <si>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</si>
  <si>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</si>
  <si>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</si>
  <si>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</si>
  <si>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</si>
  <si>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</si>
  <si>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</si>
  <si>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</si>
  <si>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</si>
  <si>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</si>
  <si>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</si>
  <si>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</si>
  <si>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</si>
  <si>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</si>
  <si>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</si>
  <si>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</si>
  <si>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</si>
  <si>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</si>
  <si>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</si>
  <si>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</si>
  <si>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</si>
  <si>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</si>
  <si>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</si>
  <si>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</si>
  <si>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</si>
  <si>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</si>
  <si>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</si>
  <si>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</si>
  <si>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</si>
  <si>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</si>
  <si>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</si>
  <si>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</si>
  <si>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</si>
  <si>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</si>
  <si>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</si>
  <si>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</si>
  <si>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</si>
  <si>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</si>
  <si>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</si>
  <si>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</si>
  <si>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</si>
  <si>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</si>
  <si>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</si>
  <si>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</si>
  <si>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</si>
  <si>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</si>
  <si>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</si>
  <si>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</si>
  <si>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</si>
  <si>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</si>
  <si>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</si>
  <si>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</si>
  <si>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</si>
  <si>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</si>
  <si>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</si>
  <si>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</si>
  <si>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</si>
  <si>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</si>
  <si>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</si>
  <si>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</si>
  <si>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</si>
  <si>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</si>
  <si>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</si>
  <si>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</si>
  <si>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</si>
  <si>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</si>
  <si>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</si>
  <si>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</si>
  <si>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</si>
  <si>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</si>
  <si>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</si>
  <si>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</si>
  <si>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</si>
  <si>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</si>
  <si>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</si>
  <si>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</si>
  <si>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</si>
  <si>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</si>
  <si>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</si>
  <si>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</si>
  <si>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</si>
  <si>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</si>
  <si>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CASA DE LA CULTURA, MOROLEÓN, GTO.
Estado Analítico del Ejercicio del Presupuesto de Egresos
Clasificación por Objeto del Gasto (Capítulo y Concepto)
Del 1 de Enero al 31 de Marzo de 2026
(Cifras en Pesos)</t>
  </si>
  <si>
    <t>CASA DE LA CULTURA, MOROLEÓN, GTO.
Estado Analítico del Ejercicio del Presupuesto de Egresos
Clasificación Económica (por Tipo de Gasto)
Del 1 de Enero al 31 de Marzo de 2026
(Cifras en Pesos)</t>
  </si>
  <si>
    <t>31120M20C010000 DIRECCION GENERAL</t>
  </si>
  <si>
    <t>CASA DE LA CULTURA, MOROLEÓN, GTO.
Estado Analítico del Ejercicio del Presupuesto de Egresos
Clasificación Administrativa
Del 1 de Enero al 31 de Marzo de 2026
(Cifras en Pesos)</t>
  </si>
  <si>
    <t>CASA DE LA CULTURA, MOROLEÓN, GTO.
Estado Analítico del Ejercicio del Presupuesto de Egresos
Clasificación Funcional (Finalidad y Función)
Del 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</si>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</sst>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opLeftCell="A17" workbookViewId="0">
      <selection activeCell="M38" sqref="M3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3112143</v>
      </c>
      <c r="C5" s="23">
        <v>0</v>
      </c>
      <c r="D5" s="23">
        <f>B5+C5</f>
        <v>3112143</v>
      </c>
      <c r="E5" s="23">
        <v>579351.39</v>
      </c>
      <c r="F5" s="23">
        <v>579351.39</v>
      </c>
      <c r="G5" s="23">
        <f>D5-E5</f>
        <v>2532791.61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3112143</v>
      </c>
      <c r="C14" s="24">
        <f t="shared" si="4"/>
        <v>0</v>
      </c>
      <c r="D14" s="24">
        <f t="shared" si="4"/>
        <v>3112143</v>
      </c>
      <c r="E14" s="24">
        <f t="shared" si="4"/>
        <v>579351.39</v>
      </c>
      <c r="F14" s="24">
        <f t="shared" si="4"/>
        <v>579351.39</v>
      </c>
      <c r="G14" s="24">
        <f t="shared" si="4"/>
        <v>2532791.61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3112143</v>
      </c>
      <c r="C46" s="23">
        <v>0</v>
      </c>
      <c r="D46" s="23">
        <f t="shared" ref="D46" si="12">B46+C46</f>
        <v>3112143</v>
      </c>
      <c r="E46" s="23">
        <v>579351.39</v>
      </c>
      <c r="F46" s="23">
        <v>579351.39</v>
      </c>
      <c r="G46" s="23">
        <f t="shared" ref="G46" si="13">D46-E46</f>
        <v>2532791.61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3112143</v>
      </c>
      <c r="C48" s="24">
        <f t="shared" si="14"/>
        <v>0</v>
      </c>
      <c r="D48" s="24">
        <f t="shared" si="14"/>
        <v>3112143</v>
      </c>
      <c r="E48" s="24">
        <f t="shared" si="14"/>
        <v>579351.39</v>
      </c>
      <c r="F48" s="24">
        <f t="shared" si="14"/>
        <v>579351.39</v>
      </c>
      <c r="G48" s="24">
        <f t="shared" si="14"/>
        <v>2532791.61</v>
      </c>
    </row>
    <row r="50" spans="1:3" x14ac:dyDescent="0.2">
      <c r="A50" s="1" t="s">
        <v>118</v>
      </c>
    </row>
    <row r="55" spans="1:3" x14ac:dyDescent="0.2">
      <c r="A55" s="40"/>
      <c r="B55" s="40"/>
      <c r="C55" s="40"/>
    </row>
    <row r="56" spans="1:3" x14ac:dyDescent="0.2">
      <c r="A56" s="41" t="s">
        <v>136</v>
      </c>
      <c r="B56" s="41"/>
      <c r="C56" s="41" t="s">
        <v>137</v>
      </c>
    </row>
    <row r="57" spans="1:3" x14ac:dyDescent="0.2">
      <c r="A57" s="41" t="s">
        <v>138</v>
      </c>
      <c r="B57" s="41"/>
      <c r="C57" s="41" t="s">
        <v>139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zoomScaleNormal="100" workbookViewId="0">
      <selection activeCell="A25" sqref="A25:C2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3055357</v>
      </c>
      <c r="C5" s="23">
        <v>0</v>
      </c>
      <c r="D5" s="23">
        <f>B5+C5</f>
        <v>3055357</v>
      </c>
      <c r="E5" s="23">
        <v>567061.89</v>
      </c>
      <c r="F5" s="23">
        <v>567061.89</v>
      </c>
      <c r="G5" s="23">
        <f>D5-E5</f>
        <v>2488295.11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</v>
      </c>
      <c r="C7" s="23">
        <v>0</v>
      </c>
      <c r="D7" s="23">
        <f>B7+C7</f>
        <v>3</v>
      </c>
      <c r="E7" s="23">
        <v>0</v>
      </c>
      <c r="F7" s="23">
        <v>0</v>
      </c>
      <c r="G7" s="23">
        <f>D7-E7</f>
        <v>3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56783</v>
      </c>
      <c r="C11" s="23">
        <v>0</v>
      </c>
      <c r="D11" s="23">
        <f>B11+C11</f>
        <v>56783</v>
      </c>
      <c r="E11" s="23">
        <v>12289.5</v>
      </c>
      <c r="F11" s="23">
        <v>12289.5</v>
      </c>
      <c r="G11" s="23">
        <f>D11-E11</f>
        <v>44493.5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3112143</v>
      </c>
      <c r="C15" s="26">
        <f t="shared" si="0"/>
        <v>0</v>
      </c>
      <c r="D15" s="26">
        <f t="shared" si="0"/>
        <v>3112143</v>
      </c>
      <c r="E15" s="26">
        <f t="shared" si="0"/>
        <v>579351.39</v>
      </c>
      <c r="F15" s="26">
        <f t="shared" si="0"/>
        <v>579351.39</v>
      </c>
      <c r="G15" s="26">
        <f t="shared" si="0"/>
        <v>2532791.61</v>
      </c>
    </row>
    <row r="18" spans="1:3" x14ac:dyDescent="0.2">
      <c r="A18" s="1" t="s">
        <v>118</v>
      </c>
    </row>
    <row r="25" spans="1:3" x14ac:dyDescent="0.2">
      <c r="A25" s="40"/>
      <c r="B25" s="40"/>
      <c r="C25" s="40"/>
    </row>
    <row r="26" spans="1:3" x14ac:dyDescent="0.2">
      <c r="A26" s="41" t="s">
        <v>136</v>
      </c>
      <c r="B26" s="41"/>
      <c r="C26" s="41" t="s">
        <v>137</v>
      </c>
    </row>
    <row r="27" spans="1:3" x14ac:dyDescent="0.2">
      <c r="A27" s="41" t="s">
        <v>138</v>
      </c>
      <c r="B27" s="41"/>
      <c r="C27" s="41" t="s">
        <v>139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showGridLines="0" topLeftCell="A55" workbookViewId="0">
      <selection activeCell="A84" sqref="A84:C8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2711801.63</v>
      </c>
      <c r="C4" s="27">
        <f>SUM(C5:C11)</f>
        <v>0</v>
      </c>
      <c r="D4" s="27">
        <f>B4+C4</f>
        <v>2711801.63</v>
      </c>
      <c r="E4" s="27">
        <f>SUM(E5:E11)</f>
        <v>511608.16000000003</v>
      </c>
      <c r="F4" s="27">
        <f>SUM(F5:F11)</f>
        <v>511608.16000000003</v>
      </c>
      <c r="G4" s="27">
        <f>D4-E4</f>
        <v>2200193.4699999997</v>
      </c>
    </row>
    <row r="5" spans="1:8" x14ac:dyDescent="0.2">
      <c r="A5" s="11" t="s">
        <v>64</v>
      </c>
      <c r="B5" s="23">
        <v>0</v>
      </c>
      <c r="C5" s="23">
        <v>0</v>
      </c>
      <c r="D5" s="23">
        <f t="shared" ref="D5:D68" si="0">B5+C5</f>
        <v>0</v>
      </c>
      <c r="E5" s="23">
        <v>0</v>
      </c>
      <c r="F5" s="23">
        <v>0</v>
      </c>
      <c r="G5" s="23">
        <f t="shared" ref="G5:G68" si="1">D5-E5</f>
        <v>0</v>
      </c>
      <c r="H5" s="6">
        <v>1100</v>
      </c>
    </row>
    <row r="6" spans="1:8" x14ac:dyDescent="0.2">
      <c r="A6" s="11" t="s">
        <v>65</v>
      </c>
      <c r="B6" s="23">
        <v>2298202.4</v>
      </c>
      <c r="C6" s="23">
        <v>0</v>
      </c>
      <c r="D6" s="23">
        <f t="shared" si="0"/>
        <v>2298202.4</v>
      </c>
      <c r="E6" s="23">
        <v>507453.09</v>
      </c>
      <c r="F6" s="23">
        <v>507453.09</v>
      </c>
      <c r="G6" s="23">
        <f t="shared" si="1"/>
        <v>1790749.3099999998</v>
      </c>
      <c r="H6" s="6">
        <v>1200</v>
      </c>
    </row>
    <row r="7" spans="1:8" x14ac:dyDescent="0.2">
      <c r="A7" s="11" t="s">
        <v>66</v>
      </c>
      <c r="B7" s="23">
        <v>274947.92</v>
      </c>
      <c r="C7" s="23">
        <v>0</v>
      </c>
      <c r="D7" s="23">
        <f t="shared" si="0"/>
        <v>274947.92</v>
      </c>
      <c r="E7" s="23">
        <v>4155.07</v>
      </c>
      <c r="F7" s="23">
        <v>4155.07</v>
      </c>
      <c r="G7" s="23">
        <f t="shared" si="1"/>
        <v>270792.84999999998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138651.31</v>
      </c>
      <c r="C9" s="23">
        <v>0</v>
      </c>
      <c r="D9" s="23">
        <f t="shared" si="0"/>
        <v>138651.31</v>
      </c>
      <c r="E9" s="23">
        <v>0</v>
      </c>
      <c r="F9" s="23">
        <v>0</v>
      </c>
      <c r="G9" s="23">
        <f t="shared" si="1"/>
        <v>138651.31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66627.430000000008</v>
      </c>
      <c r="C12" s="28">
        <f>SUM(C13:C21)</f>
        <v>0</v>
      </c>
      <c r="D12" s="28">
        <f t="shared" si="0"/>
        <v>66627.430000000008</v>
      </c>
      <c r="E12" s="28">
        <f>SUM(E13:E21)</f>
        <v>9695.880000000001</v>
      </c>
      <c r="F12" s="28">
        <f>SUM(F13:F21)</f>
        <v>9695.880000000001</v>
      </c>
      <c r="G12" s="28">
        <f t="shared" si="1"/>
        <v>56931.55</v>
      </c>
      <c r="H12" s="10">
        <v>0</v>
      </c>
    </row>
    <row r="13" spans="1:8" x14ac:dyDescent="0.2">
      <c r="A13" s="11" t="s">
        <v>69</v>
      </c>
      <c r="B13" s="23">
        <v>30095.52</v>
      </c>
      <c r="C13" s="23">
        <v>0</v>
      </c>
      <c r="D13" s="23">
        <f t="shared" si="0"/>
        <v>30095.52</v>
      </c>
      <c r="E13" s="23">
        <v>2806.88</v>
      </c>
      <c r="F13" s="23">
        <v>2806.88</v>
      </c>
      <c r="G13" s="23">
        <f t="shared" si="1"/>
        <v>27288.639999999999</v>
      </c>
      <c r="H13" s="6">
        <v>2100</v>
      </c>
    </row>
    <row r="14" spans="1:8" x14ac:dyDescent="0.2">
      <c r="A14" s="11" t="s">
        <v>70</v>
      </c>
      <c r="B14" s="23">
        <v>11357.8</v>
      </c>
      <c r="C14" s="23">
        <v>0</v>
      </c>
      <c r="D14" s="23">
        <f t="shared" si="0"/>
        <v>11357.8</v>
      </c>
      <c r="E14" s="23">
        <v>2646.5</v>
      </c>
      <c r="F14" s="23">
        <v>2646.5</v>
      </c>
      <c r="G14" s="23">
        <f t="shared" si="1"/>
        <v>8711.2999999999993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9086.44</v>
      </c>
      <c r="C16" s="23">
        <v>0</v>
      </c>
      <c r="D16" s="23">
        <f t="shared" si="0"/>
        <v>9086.44</v>
      </c>
      <c r="E16" s="23">
        <v>2939</v>
      </c>
      <c r="F16" s="23">
        <v>2939</v>
      </c>
      <c r="G16" s="23">
        <f t="shared" si="1"/>
        <v>6147.4400000000005</v>
      </c>
      <c r="H16" s="6">
        <v>2400</v>
      </c>
    </row>
    <row r="17" spans="1:8" x14ac:dyDescent="0.2">
      <c r="A17" s="11" t="s">
        <v>73</v>
      </c>
      <c r="B17" s="23">
        <v>1218.96</v>
      </c>
      <c r="C17" s="23">
        <v>0</v>
      </c>
      <c r="D17" s="23">
        <f t="shared" si="0"/>
        <v>1218.96</v>
      </c>
      <c r="E17" s="23">
        <v>0</v>
      </c>
      <c r="F17" s="23">
        <v>0</v>
      </c>
      <c r="G17" s="23">
        <f t="shared" si="1"/>
        <v>1218.96</v>
      </c>
      <c r="H17" s="6">
        <v>2500</v>
      </c>
    </row>
    <row r="18" spans="1:8" x14ac:dyDescent="0.2">
      <c r="A18" s="11" t="s">
        <v>74</v>
      </c>
      <c r="B18" s="23">
        <v>12029.51</v>
      </c>
      <c r="C18" s="23">
        <v>0</v>
      </c>
      <c r="D18" s="23">
        <f t="shared" si="0"/>
        <v>12029.51</v>
      </c>
      <c r="E18" s="23">
        <v>1303.5</v>
      </c>
      <c r="F18" s="23">
        <v>1303.5</v>
      </c>
      <c r="G18" s="23">
        <f t="shared" si="1"/>
        <v>10726.01</v>
      </c>
      <c r="H18" s="6">
        <v>2600</v>
      </c>
    </row>
    <row r="19" spans="1:8" x14ac:dyDescent="0.2">
      <c r="A19" s="11" t="s">
        <v>75</v>
      </c>
      <c r="B19" s="23">
        <v>2839.2</v>
      </c>
      <c r="C19" s="23">
        <v>0</v>
      </c>
      <c r="D19" s="23">
        <f t="shared" si="0"/>
        <v>2839.2</v>
      </c>
      <c r="E19" s="23">
        <v>0</v>
      </c>
      <c r="F19" s="23">
        <v>0</v>
      </c>
      <c r="G19" s="23">
        <f t="shared" si="1"/>
        <v>2839.2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256927.94</v>
      </c>
      <c r="C22" s="28">
        <f>SUM(C23:C31)</f>
        <v>0</v>
      </c>
      <c r="D22" s="28">
        <f t="shared" si="0"/>
        <v>256927.94</v>
      </c>
      <c r="E22" s="28">
        <f>SUM(E23:E31)</f>
        <v>45757.85</v>
      </c>
      <c r="F22" s="28">
        <f>SUM(F23:F31)</f>
        <v>45757.85</v>
      </c>
      <c r="G22" s="28">
        <f t="shared" si="1"/>
        <v>211170.09</v>
      </c>
      <c r="H22" s="10">
        <v>0</v>
      </c>
    </row>
    <row r="23" spans="1:8" x14ac:dyDescent="0.2">
      <c r="A23" s="11" t="s">
        <v>78</v>
      </c>
      <c r="B23" s="23">
        <v>41001.42</v>
      </c>
      <c r="C23" s="23">
        <v>0</v>
      </c>
      <c r="D23" s="23">
        <f t="shared" si="0"/>
        <v>41001.42</v>
      </c>
      <c r="E23" s="23">
        <v>11278.21</v>
      </c>
      <c r="F23" s="23">
        <v>11278.21</v>
      </c>
      <c r="G23" s="23">
        <f t="shared" si="1"/>
        <v>29723.21</v>
      </c>
      <c r="H23" s="6">
        <v>3100</v>
      </c>
    </row>
    <row r="24" spans="1:8" x14ac:dyDescent="0.2">
      <c r="A24" s="11" t="s">
        <v>79</v>
      </c>
      <c r="B24" s="23">
        <v>6761</v>
      </c>
      <c r="C24" s="23">
        <v>0</v>
      </c>
      <c r="D24" s="23">
        <f t="shared" si="0"/>
        <v>6761</v>
      </c>
      <c r="E24" s="23">
        <v>0</v>
      </c>
      <c r="F24" s="23">
        <v>0</v>
      </c>
      <c r="G24" s="23">
        <f t="shared" si="1"/>
        <v>6761</v>
      </c>
      <c r="H24" s="6">
        <v>3200</v>
      </c>
    </row>
    <row r="25" spans="1:8" x14ac:dyDescent="0.2">
      <c r="A25" s="11" t="s">
        <v>80</v>
      </c>
      <c r="B25" s="23">
        <v>1</v>
      </c>
      <c r="C25" s="23">
        <v>0</v>
      </c>
      <c r="D25" s="23">
        <f t="shared" si="0"/>
        <v>1</v>
      </c>
      <c r="E25" s="23">
        <v>0</v>
      </c>
      <c r="F25" s="23">
        <v>0</v>
      </c>
      <c r="G25" s="23">
        <f t="shared" si="1"/>
        <v>1</v>
      </c>
      <c r="H25" s="6">
        <v>3300</v>
      </c>
    </row>
    <row r="26" spans="1:8" x14ac:dyDescent="0.2">
      <c r="A26" s="11" t="s">
        <v>81</v>
      </c>
      <c r="B26" s="23">
        <v>8517.6</v>
      </c>
      <c r="C26" s="23">
        <v>0</v>
      </c>
      <c r="D26" s="23">
        <f t="shared" si="0"/>
        <v>8517.6</v>
      </c>
      <c r="E26" s="23">
        <v>1584.52</v>
      </c>
      <c r="F26" s="23">
        <v>1584.52</v>
      </c>
      <c r="G26" s="23">
        <f t="shared" si="1"/>
        <v>6933.08</v>
      </c>
      <c r="H26" s="6">
        <v>3400</v>
      </c>
    </row>
    <row r="27" spans="1:8" x14ac:dyDescent="0.2">
      <c r="A27" s="11" t="s">
        <v>82</v>
      </c>
      <c r="B27" s="23">
        <v>28182.04</v>
      </c>
      <c r="C27" s="23">
        <v>0</v>
      </c>
      <c r="D27" s="23">
        <f t="shared" si="0"/>
        <v>28182.04</v>
      </c>
      <c r="E27" s="23">
        <v>4240</v>
      </c>
      <c r="F27" s="23">
        <v>4240</v>
      </c>
      <c r="G27" s="23">
        <f t="shared" si="1"/>
        <v>23942.04</v>
      </c>
      <c r="H27" s="6">
        <v>3500</v>
      </c>
    </row>
    <row r="28" spans="1:8" x14ac:dyDescent="0.2">
      <c r="A28" s="11" t="s">
        <v>129</v>
      </c>
      <c r="B28" s="23">
        <v>2502</v>
      </c>
      <c r="C28" s="23">
        <v>0</v>
      </c>
      <c r="D28" s="23">
        <f t="shared" si="0"/>
        <v>2502</v>
      </c>
      <c r="E28" s="23">
        <v>1994</v>
      </c>
      <c r="F28" s="23">
        <v>1994</v>
      </c>
      <c r="G28" s="23">
        <f t="shared" si="1"/>
        <v>508</v>
      </c>
      <c r="H28" s="6">
        <v>3600</v>
      </c>
    </row>
    <row r="29" spans="1:8" x14ac:dyDescent="0.2">
      <c r="A29" s="11" t="s">
        <v>83</v>
      </c>
      <c r="B29" s="23">
        <v>4542.72</v>
      </c>
      <c r="C29" s="23">
        <v>0</v>
      </c>
      <c r="D29" s="23">
        <f t="shared" si="0"/>
        <v>4542.72</v>
      </c>
      <c r="E29" s="23">
        <v>1000</v>
      </c>
      <c r="F29" s="23">
        <v>1000</v>
      </c>
      <c r="G29" s="23">
        <f t="shared" si="1"/>
        <v>3542.7200000000003</v>
      </c>
      <c r="H29" s="6">
        <v>3700</v>
      </c>
    </row>
    <row r="30" spans="1:8" x14ac:dyDescent="0.2">
      <c r="A30" s="11" t="s">
        <v>84</v>
      </c>
      <c r="B30" s="23">
        <v>87840.320000000007</v>
      </c>
      <c r="C30" s="23">
        <v>0</v>
      </c>
      <c r="D30" s="23">
        <f t="shared" si="0"/>
        <v>87840.320000000007</v>
      </c>
      <c r="E30" s="23">
        <v>7303.12</v>
      </c>
      <c r="F30" s="23">
        <v>7303.12</v>
      </c>
      <c r="G30" s="23">
        <f t="shared" si="1"/>
        <v>80537.200000000012</v>
      </c>
      <c r="H30" s="6">
        <v>3800</v>
      </c>
    </row>
    <row r="31" spans="1:8" x14ac:dyDescent="0.2">
      <c r="A31" s="11" t="s">
        <v>18</v>
      </c>
      <c r="B31" s="23">
        <v>77579.839999999997</v>
      </c>
      <c r="C31" s="23">
        <v>0</v>
      </c>
      <c r="D31" s="23">
        <f t="shared" si="0"/>
        <v>77579.839999999997</v>
      </c>
      <c r="E31" s="23">
        <v>18358</v>
      </c>
      <c r="F31" s="23">
        <v>18358</v>
      </c>
      <c r="G31" s="23">
        <f t="shared" si="1"/>
        <v>59221.84</v>
      </c>
      <c r="H31" s="6">
        <v>3900</v>
      </c>
    </row>
    <row r="32" spans="1:8" x14ac:dyDescent="0.2">
      <c r="A32" s="9" t="s">
        <v>121</v>
      </c>
      <c r="B32" s="28">
        <f>SUM(B33:B41)</f>
        <v>76783</v>
      </c>
      <c r="C32" s="28">
        <f>SUM(C33:C41)</f>
        <v>0</v>
      </c>
      <c r="D32" s="28">
        <f t="shared" si="0"/>
        <v>76783</v>
      </c>
      <c r="E32" s="28">
        <f>SUM(E33:E41)</f>
        <v>12289.5</v>
      </c>
      <c r="F32" s="28">
        <f>SUM(F33:F41)</f>
        <v>12289.5</v>
      </c>
      <c r="G32" s="28">
        <f t="shared" si="1"/>
        <v>64493.5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20000</v>
      </c>
      <c r="C36" s="23">
        <v>0</v>
      </c>
      <c r="D36" s="23">
        <f t="shared" si="0"/>
        <v>20000</v>
      </c>
      <c r="E36" s="23">
        <v>0</v>
      </c>
      <c r="F36" s="23">
        <v>0</v>
      </c>
      <c r="G36" s="23">
        <f t="shared" si="1"/>
        <v>20000</v>
      </c>
      <c r="H36" s="6">
        <v>4400</v>
      </c>
    </row>
    <row r="37" spans="1:8" x14ac:dyDescent="0.2">
      <c r="A37" s="11" t="s">
        <v>39</v>
      </c>
      <c r="B37" s="23">
        <v>56783</v>
      </c>
      <c r="C37" s="23">
        <v>0</v>
      </c>
      <c r="D37" s="23">
        <f t="shared" si="0"/>
        <v>56783</v>
      </c>
      <c r="E37" s="23">
        <v>12289.5</v>
      </c>
      <c r="F37" s="23">
        <v>12289.5</v>
      </c>
      <c r="G37" s="23">
        <f t="shared" si="1"/>
        <v>44493.5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</v>
      </c>
      <c r="C42" s="28">
        <f>SUM(C43:C51)</f>
        <v>0</v>
      </c>
      <c r="D42" s="28">
        <f t="shared" si="0"/>
        <v>3</v>
      </c>
      <c r="E42" s="28">
        <f>SUM(E43:E51)</f>
        <v>0</v>
      </c>
      <c r="F42" s="28">
        <f>SUM(F43:F51)</f>
        <v>0</v>
      </c>
      <c r="G42" s="28">
        <f t="shared" si="1"/>
        <v>3</v>
      </c>
      <c r="H42" s="10">
        <v>0</v>
      </c>
    </row>
    <row r="43" spans="1:8" x14ac:dyDescent="0.2">
      <c r="A43" s="3" t="s">
        <v>92</v>
      </c>
      <c r="B43" s="23">
        <v>3</v>
      </c>
      <c r="C43" s="23">
        <v>0</v>
      </c>
      <c r="D43" s="23">
        <f t="shared" si="0"/>
        <v>3</v>
      </c>
      <c r="E43" s="23">
        <v>0</v>
      </c>
      <c r="F43" s="23">
        <v>0</v>
      </c>
      <c r="G43" s="23">
        <f t="shared" si="1"/>
        <v>3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3112143</v>
      </c>
      <c r="C76" s="26">
        <f t="shared" si="4"/>
        <v>0</v>
      </c>
      <c r="D76" s="26">
        <f t="shared" si="4"/>
        <v>3112143</v>
      </c>
      <c r="E76" s="26">
        <f t="shared" si="4"/>
        <v>579351.39</v>
      </c>
      <c r="F76" s="26">
        <f t="shared" si="4"/>
        <v>579351.39</v>
      </c>
      <c r="G76" s="26">
        <f t="shared" si="4"/>
        <v>2532791.6099999994</v>
      </c>
    </row>
    <row r="78" spans="1:8" x14ac:dyDescent="0.2">
      <c r="A78" s="1" t="s">
        <v>118</v>
      </c>
    </row>
    <row r="84" spans="1:3" x14ac:dyDescent="0.2">
      <c r="A84" s="40"/>
      <c r="B84" s="40"/>
      <c r="C84" s="40"/>
    </row>
    <row r="85" spans="1:3" x14ac:dyDescent="0.2">
      <c r="A85" s="41" t="s">
        <v>136</v>
      </c>
      <c r="B85" s="41"/>
      <c r="C85" s="41" t="s">
        <v>137</v>
      </c>
    </row>
    <row r="86" spans="1:3" x14ac:dyDescent="0.2">
      <c r="A86" s="41" t="s">
        <v>138</v>
      </c>
      <c r="B86" s="41"/>
      <c r="C86" s="41" t="s">
        <v>139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" right="0.7" top="0.75" bottom="0.75" header="0.3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workbookViewId="0">
      <selection activeCell="A48" sqref="A48:C5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3112143</v>
      </c>
      <c r="C15" s="28">
        <f t="shared" si="3"/>
        <v>0</v>
      </c>
      <c r="D15" s="28">
        <f t="shared" si="3"/>
        <v>3112143</v>
      </c>
      <c r="E15" s="28">
        <f t="shared" si="3"/>
        <v>579351.39</v>
      </c>
      <c r="F15" s="28">
        <f t="shared" si="3"/>
        <v>579351.39</v>
      </c>
      <c r="G15" s="28">
        <f t="shared" si="3"/>
        <v>2532791.61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3112143</v>
      </c>
      <c r="C19" s="23">
        <v>0</v>
      </c>
      <c r="D19" s="23">
        <f t="shared" si="5"/>
        <v>3112143</v>
      </c>
      <c r="E19" s="23">
        <v>579351.39</v>
      </c>
      <c r="F19" s="23">
        <v>579351.39</v>
      </c>
      <c r="G19" s="23">
        <f t="shared" si="4"/>
        <v>2532791.61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3112143</v>
      </c>
      <c r="C41" s="24">
        <f t="shared" si="12"/>
        <v>0</v>
      </c>
      <c r="D41" s="24">
        <f t="shared" si="12"/>
        <v>3112143</v>
      </c>
      <c r="E41" s="24">
        <f t="shared" si="12"/>
        <v>579351.39</v>
      </c>
      <c r="F41" s="24">
        <f t="shared" si="12"/>
        <v>579351.39</v>
      </c>
      <c r="G41" s="24">
        <f t="shared" si="12"/>
        <v>2532791.61</v>
      </c>
    </row>
    <row r="43" spans="1:7" x14ac:dyDescent="0.2">
      <c r="A43" s="1" t="s">
        <v>118</v>
      </c>
    </row>
    <row r="48" spans="1:7" x14ac:dyDescent="0.2">
      <c r="A48" s="40"/>
      <c r="B48" s="40"/>
      <c r="C48" s="40"/>
    </row>
    <row r="49" spans="1:3" x14ac:dyDescent="0.2">
      <c r="A49" s="41" t="s">
        <v>136</v>
      </c>
      <c r="B49" s="41"/>
      <c r="C49" s="41" t="s">
        <v>137</v>
      </c>
    </row>
    <row r="50" spans="1:3" x14ac:dyDescent="0.2">
      <c r="A50" s="41" t="s">
        <v>138</v>
      </c>
      <c r="B50" s="41"/>
      <c r="C50" s="41" t="s">
        <v>139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2026-04-20T16:21:16Z</cp:lastPrinted>
  <dcterms:created xsi:type="dcterms:W3CDTF">2014-02-10T03:37:14Z</dcterms:created>
  <dcterms:modified xsi:type="dcterms:W3CDTF">2026-04-20T16:24:37Z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