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62AF0A3F-3D9E-46D3-BA72-09C44E5B49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F12" i="2"/>
  <c r="B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<sst xmlns="http://schemas.openxmlformats.org/spreadsheetml/2006/main" count="35" uniqueCount="35">
  <si>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</si>
  <si>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</si>
  <si>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</si>
  <si>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</si>
  <si>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</si>
  <si>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</si>
  <si>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</si>
  <si>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</si>
  <si>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</si>
  <si>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</si>
  <si>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</si>
  <si>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</si>
  <si>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</si>
  <si>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</si>
  <si>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</si>
  <si>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</si>
  <si>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</si>
  <si>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</si>
  <si>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</si>
  <si>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</si>
  <si>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</si>
  <si>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</si>
  <si>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</si>
  <si>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</si>
  <si>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</si>
  <si>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</si>
  <si>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INTEGRAL PARA EL DESARROLLO DE LA FAMILIA DEL MUNICIPIO DE MOROLEÓN, GTO.
Estado Analítico del Activo
Del 1 de Enero al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</si>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</sst>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E8CD5E56-5D2B-4221-8B9B-7FE2621C0AF3}"/>
    <cellStyle name="Millares 2 2 3" xfId="17" xr:uid="{0122B904-79F6-4646-930E-835EF605D9A1}"/>
    <cellStyle name="Millares 2 3" xfId="4" xr:uid="{00000000-0005-0000-0000-000003000000}"/>
    <cellStyle name="Millares 2 3 2" xfId="28" xr:uid="{FD971B58-8DE3-438B-95E1-C45FE7AAC9B0}"/>
    <cellStyle name="Millares 2 3 3" xfId="18" xr:uid="{07F0A677-D2C6-46BF-9EA2-FB56FBC72CAC}"/>
    <cellStyle name="Millares 2 4" xfId="25" xr:uid="{20D615CA-A003-41EF-B974-80B9D5D5037B}"/>
    <cellStyle name="Millares 2 4 2" xfId="35" xr:uid="{9FBAB7F4-603F-445D-AAB7-75306DF48FC1}"/>
    <cellStyle name="Millares 2 5" xfId="26" xr:uid="{96108559-9D83-4F1B-B166-D199E6B403AC}"/>
    <cellStyle name="Millares 2 6" xfId="16" xr:uid="{601DEDC5-1B23-456D-A2B5-299ED0192FD6}"/>
    <cellStyle name="Millares 3" xfId="5" xr:uid="{00000000-0005-0000-0000-000004000000}"/>
    <cellStyle name="Millares 3 2" xfId="29" xr:uid="{D6577FD8-E8FF-4926-BC42-410058B0B172}"/>
    <cellStyle name="Millares 3 3" xfId="19" xr:uid="{58B1521F-2F53-447C-BFFB-4D1F92D3C5CE}"/>
    <cellStyle name="Moneda 2" xfId="6" xr:uid="{00000000-0005-0000-0000-000005000000}"/>
    <cellStyle name="Moneda 2 2" xfId="30" xr:uid="{6ED96568-C804-4E85-8700-190BCD0B68A7}"/>
    <cellStyle name="Moneda 2 3" xfId="20" xr:uid="{6A5FC24C-F51B-4E8B-9E4A-08290E4063E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77558D64-EEDD-49EC-879B-D1BBB95A2731}"/>
    <cellStyle name="Normal 2 4" xfId="21" xr:uid="{C1D50AFC-C7BC-434B-B6C6-23C928CEE3EE}"/>
    <cellStyle name="Normal 3" xfId="9" xr:uid="{00000000-0005-0000-0000-000009000000}"/>
    <cellStyle name="Normal 3 2" xfId="32" xr:uid="{15CE1A17-EE74-4E41-9542-031B55CEF49A}"/>
    <cellStyle name="Normal 3 3" xfId="22" xr:uid="{4A9E6AFF-E563-499F-8EC2-5821A448F74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8DC7110C-5ECF-4CF1-ACAB-CF0BA6F8BF8B}"/>
    <cellStyle name="Normal 6 2 3" xfId="24" xr:uid="{BDCB02B8-8CBB-453A-9937-BF6FC615FC02}"/>
    <cellStyle name="Normal 6 3" xfId="33" xr:uid="{8FA2E7FC-3C04-422E-8840-C4817DEF4E2C}"/>
    <cellStyle name="Normal 6 4" xfId="23" xr:uid="{D74FCF0B-57B4-42B2-A7AD-99D5601C4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D760F8F-6591-40DD-80DE-262A3A01E41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1181100</xdr:colOff>
      <xdr:row>0</xdr:row>
      <xdr:rowOff>560500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4C01E7-9D98-4B9D-A6B1-B2B25498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0"/>
          <a:ext cx="714375" cy="5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2" zoomScaleNormal="100" workbookViewId="0">
      <selection sqref="A1:F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5796679.9000000004</v>
      </c>
      <c r="C3" s="8">
        <f t="shared" ref="C3:F3" si="0">C4+C12</f>
        <v>16585365.949999999</v>
      </c>
      <c r="D3" s="8">
        <f t="shared" si="0"/>
        <v>16753466.979999999</v>
      </c>
      <c r="E3" s="8">
        <f t="shared" si="0"/>
        <v>5628578.870000001</v>
      </c>
      <c r="F3" s="8">
        <f t="shared" si="0"/>
        <v>-168101.02999999968</v>
      </c>
    </row>
    <row r="4" spans="1:6" x14ac:dyDescent="0.2">
      <c r="A4" s="5" t="s">
        <v>4</v>
      </c>
      <c r="B4" s="8">
        <f>SUM(B5:B11)</f>
        <v>2130777.41</v>
      </c>
      <c r="C4" s="8">
        <f>SUM(C5:C11)</f>
        <v>16585365.949999999</v>
      </c>
      <c r="D4" s="8">
        <f>SUM(D5:D11)</f>
        <v>16666111.699999999</v>
      </c>
      <c r="E4" s="8">
        <f>SUM(E5:E11)</f>
        <v>2050031.6600000001</v>
      </c>
      <c r="F4" s="8">
        <f>SUM(F5:F11)</f>
        <v>-80745.749999999884</v>
      </c>
    </row>
    <row r="5" spans="1:6" x14ac:dyDescent="0.2">
      <c r="A5" s="6" t="s">
        <v>5</v>
      </c>
      <c r="B5" s="9">
        <v>1283190.51</v>
      </c>
      <c r="C5" s="9">
        <v>10770021.01</v>
      </c>
      <c r="D5" s="9">
        <v>10851025.57</v>
      </c>
      <c r="E5" s="9">
        <f>B5+C5-D5</f>
        <v>1202185.9499999993</v>
      </c>
      <c r="F5" s="9">
        <f t="shared" ref="F5:F11" si="1">E5-B5</f>
        <v>-81004.560000000754</v>
      </c>
    </row>
    <row r="6" spans="1:6" x14ac:dyDescent="0.2">
      <c r="A6" s="6" t="s">
        <v>6</v>
      </c>
      <c r="B6" s="9">
        <v>847586.9</v>
      </c>
      <c r="C6" s="9">
        <v>5815344.9400000004</v>
      </c>
      <c r="D6" s="9">
        <v>5815086.1299999999</v>
      </c>
      <c r="E6" s="9">
        <f t="shared" ref="E6:E11" si="2">B6+C6-D6</f>
        <v>847845.71000000089</v>
      </c>
      <c r="F6" s="9">
        <f t="shared" si="1"/>
        <v>258.81000000087079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3665902.49</v>
      </c>
      <c r="C12" s="8">
        <f>SUM(C13:C21)</f>
        <v>0</v>
      </c>
      <c r="D12" s="8">
        <f>SUM(D13:D21)</f>
        <v>87355.28</v>
      </c>
      <c r="E12" s="8">
        <f>SUM(E13:E21)</f>
        <v>3578547.2100000004</v>
      </c>
      <c r="F12" s="8">
        <f>SUM(F13:F21)</f>
        <v>-87355.279999999795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3480939.85</v>
      </c>
      <c r="C15" s="10">
        <v>0</v>
      </c>
      <c r="D15" s="10">
        <v>0</v>
      </c>
      <c r="E15" s="10">
        <f t="shared" si="4"/>
        <v>3480939.85</v>
      </c>
      <c r="F15" s="10">
        <f t="shared" si="3"/>
        <v>0</v>
      </c>
    </row>
    <row r="16" spans="1:6" x14ac:dyDescent="0.2">
      <c r="A16" s="6" t="s">
        <v>14</v>
      </c>
      <c r="B16" s="9">
        <v>3523294.97</v>
      </c>
      <c r="C16" s="9">
        <v>0</v>
      </c>
      <c r="D16" s="9">
        <v>0</v>
      </c>
      <c r="E16" s="9">
        <f t="shared" si="4"/>
        <v>3523294.97</v>
      </c>
      <c r="F16" s="9">
        <f t="shared" si="3"/>
        <v>0</v>
      </c>
    </row>
    <row r="17" spans="1:6" x14ac:dyDescent="0.2">
      <c r="A17" s="6" t="s">
        <v>15</v>
      </c>
      <c r="B17" s="9">
        <v>66413</v>
      </c>
      <c r="C17" s="9">
        <v>0</v>
      </c>
      <c r="D17" s="9">
        <v>0</v>
      </c>
      <c r="E17" s="9">
        <f t="shared" si="4"/>
        <v>66413</v>
      </c>
      <c r="F17" s="9">
        <f t="shared" si="3"/>
        <v>0</v>
      </c>
    </row>
    <row r="18" spans="1:6" x14ac:dyDescent="0.2">
      <c r="A18" s="6" t="s">
        <v>16</v>
      </c>
      <c r="B18" s="9">
        <v>-3404745.33</v>
      </c>
      <c r="C18" s="9">
        <v>0</v>
      </c>
      <c r="D18" s="9">
        <v>87355.28</v>
      </c>
      <c r="E18" s="9">
        <f t="shared" si="4"/>
        <v>-3492100.61</v>
      </c>
      <c r="F18" s="9">
        <f t="shared" si="3"/>
        <v>-87355.279999999795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x14ac:dyDescent="0.2">
      <c r="A25" s="11" t="s">
        <v>27</v>
      </c>
      <c r="B25" s="15" t="s">
        <v>28</v>
      </c>
      <c r="C25" s="15"/>
    </row>
    <row r="26" spans="1:6" x14ac:dyDescent="0.2">
      <c r="A26" s="11" t="s">
        <v>29</v>
      </c>
      <c r="B26" s="11" t="s">
        <v>30</v>
      </c>
      <c r="C26"/>
    </row>
    <row r="27" spans="1:6" x14ac:dyDescent="0.2">
      <c r="A27" s="11" t="s">
        <v>31</v>
      </c>
      <c r="B27" s="16" t="s">
        <v>32</v>
      </c>
      <c r="C27" s="16"/>
    </row>
    <row r="28" spans="1:6" x14ac:dyDescent="0.2">
      <c r="A28" s="11" t="s">
        <v>33</v>
      </c>
      <c r="B28" s="16" t="s">
        <v>34</v>
      </c>
      <c r="C28" s="16"/>
    </row>
  </sheetData>
  <sheetProtection formatCells="0" formatColumns="0" formatRows="0" autoFilter="0"/>
  <mergeCells count="4">
    <mergeCell ref="A1:F1"/>
    <mergeCell ref="B25:C25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2026-04-13T19:03:14Z</cp:lastPrinted>
  <dcterms:created xsi:type="dcterms:W3CDTF">2014-02-09T04:04:15Z</dcterms:created>
  <dcterms:modified xsi:type="dcterms:W3CDTF">2026-04-13T19:03:19Z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