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esktop\SEVAC\Ejercicio 2026\Primer trimestre\Presupuestaria\"/>
    </mc:Choice>
  </mc:AlternateContent>
  <xr:revisionPtr revIDLastSave="0" documentId="8_{3F17C185-89ED-4803-831F-C01D8E1847FF}" xr6:coauthVersionLast="47" xr6:coauthVersionMax="47" xr10:uidLastSave="{00000000-0000-0000-0000-000000000000}"/>
  <bookViews>
    <workbookView xWindow="-120" yWindow="-120" windowWidth="20730" windowHeight="11040" tabRatio="885" activeTab="1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<sst xmlns="http://schemas.openxmlformats.org/spreadsheetml/2006/main" count="189" uniqueCount="136">
  <si>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</si>
  <si>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</si>
  <si>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</si>
  <si>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</si>
  <si>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</si>
  <si>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</si>
  <si>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</si>
  <si>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</si>
  <si>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</si>
  <si>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</si>
  <si>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</si>
  <si>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</si>
  <si>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</si>
  <si>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</si>
  <si>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</si>
  <si>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</si>
  <si>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</si>
  <si>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</si>
  <si>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</si>
  <si>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</si>
  <si>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</si>
  <si>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</si>
  <si>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</si>
  <si>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</si>
  <si>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</si>
  <si>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</si>
  <si>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</si>
  <si>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</si>
  <si>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</si>
  <si>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</si>
  <si>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</si>
  <si>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</si>
  <si>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</si>
  <si>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</si>
  <si>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</si>
  <si>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</si>
  <si>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</si>
  <si>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</si>
  <si>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</si>
  <si>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</si>
  <si>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</si>
  <si>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</si>
  <si>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</si>
  <si>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</si>
  <si>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</si>
  <si>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</si>
  <si>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</si>
  <si>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</si>
  <si>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</si>
  <si>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</si>
  <si>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</si>
  <si>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</si>
  <si>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</si>
  <si>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</si>
  <si>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</si>
  <si>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</si>
  <si>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</si>
  <si>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</si>
  <si>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</si>
  <si>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</si>
  <si>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</si>
  <si>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</si>
  <si>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</si>
  <si>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</si>
  <si>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</si>
  <si>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</si>
  <si>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</si>
  <si>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</si>
  <si>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</si>
  <si>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</si>
  <si>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</si>
  <si>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</si>
  <si>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</si>
  <si>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</si>
  <si>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</si>
  <si>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</si>
  <si>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</si>
  <si>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</si>
  <si>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</si>
  <si>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</si>
  <si>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</si>
  <si>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</si>
  <si>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</si>
  <si>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</si>
  <si>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</si>
  <si>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</si>
  <si>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</si>
  <si>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</si>
  <si>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</si>
  <si>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</si>
  <si>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</si>
  <si>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</si>
  <si>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</si>
  <si>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</si>
  <si>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</si>
  <si>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</si>
  <si>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</si>
  <si>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</si>
  <si>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</si>
  <si>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</si>
  <si>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</si>
  <si>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</si>
  <si>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</si>
  <si>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</si>
  <si>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</si>
  <si>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</si>
  <si>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</si>
  <si>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</si>
  <si>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</si>
  <si>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</si>
  <si>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</si>
  <si>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</si>
  <si>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</si>
  <si>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</si>
  <si>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</si>
  <si>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</si>
  <si>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</si>
  <si>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</si>
  <si>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</si>
  <si>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</si>
  <si>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</si>
  <si>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</si>
  <si>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</si>
  <si>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</si>
  <si>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</si>
  <si>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</si>
  <si>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</si>
  <si>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</si>
  <si>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</si>
  <si>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</si>
  <si>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</si>
  <si>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INTEGRAL PARA EL DESARROLLO DE LA FAMILIA DEL MUNICIPIO DE MOROLEÓN, GTO.
Estado Analítico del Ejercicio del Presupuesto de Egresos
Clasificación por Objeto del Gasto (Capítulo y Concepto)
Del 1 de Enero al 31 de Marzo de 2026
(Cifras en Pesos)</t>
  </si>
  <si>
    <t>SISTEMA INTEGRAL PARA EL DESARROLLO DE LA FAMILIA DEL MUNICIPIO DE MOROLEÓN, GTO.
Estado Analítico del Ejercicio del Presupuesto de Egresos
Clasificación Económica (por Tipo de Gasto)
Del 1 de Enero al 31 de Marzo de 2026
(Cifras en Pesos)</t>
  </si>
  <si>
    <t>31120M20D010000 DIRECCION GENERAL</t>
  </si>
  <si>
    <t>SISTEMA INTEGRAL PARA EL DESARROLLO DE LA FAMILIA DEL MUNICIPIO DE MOROLEÓN, GTO.
Estado Analítico del Ejercicio del Presupuesto de Egresos
Clasificación Administrativa
Del 1 de Enero al 31 de Marzo de 2026
(Cifras en Pesos)</t>
  </si>
  <si>
    <t>SISTEMA INTEGRAL PARA EL DESARROLLO DE LA FAMILIA DEL MUNICIPIO DE MOROLEÓN, GTO.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</si>
</sst>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923924</xdr:colOff>
      <xdr:row>0</xdr:row>
      <xdr:rowOff>704850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E7A43B4F-D573-4E99-93B0-1CC8338981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23924" cy="70485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66674</xdr:colOff>
      <xdr:row>0</xdr:row>
      <xdr:rowOff>19050</xdr:rowOff>
    </xdr:from>
    <xdr:to>
      <xdr:col>6</xdr:col>
      <xdr:colOff>1038223</xdr:colOff>
      <xdr:row>0</xdr:row>
      <xdr:rowOff>709052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D9C992-BCF5-404B-BA46-05A90FD1D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9905999" y="19050"/>
          <a:ext cx="971549" cy="690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923924</xdr:colOff>
      <xdr:row>16</xdr:row>
      <xdr:rowOff>9525</xdr:rowOff>
    </xdr:to>
    <xdr:pic>
      <xdr:nvPicPr>
        <xdr:cNvPr id="4" name="image1.jpg">
          <a:extLst>
            <a:ext uri="{FF2B5EF4-FFF2-40B4-BE49-F238E27FC236}">
              <a16:creationId xmlns:a16="http://schemas.microsoft.com/office/drawing/2014/main" id="{80AC9B1E-99D9-444E-A179-7E7C75D014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2895600"/>
          <a:ext cx="923924" cy="70485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76200</xdr:colOff>
      <xdr:row>15</xdr:row>
      <xdr:rowOff>0</xdr:rowOff>
    </xdr:from>
    <xdr:to>
      <xdr:col>6</xdr:col>
      <xdr:colOff>1047749</xdr:colOff>
      <xdr:row>15</xdr:row>
      <xdr:rowOff>690002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2B09A10-DF0B-4102-9243-2C982B840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9915525" y="2895600"/>
          <a:ext cx="971549" cy="690002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27</xdr:row>
      <xdr:rowOff>28575</xdr:rowOff>
    </xdr:from>
    <xdr:to>
      <xdr:col>6</xdr:col>
      <xdr:colOff>1038224</xdr:colOff>
      <xdr:row>27</xdr:row>
      <xdr:rowOff>718577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85E8133-387A-4703-8B21-1293CDA0A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9906000" y="5334000"/>
          <a:ext cx="971549" cy="69000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27</xdr:row>
      <xdr:rowOff>38100</xdr:rowOff>
    </xdr:from>
    <xdr:to>
      <xdr:col>0</xdr:col>
      <xdr:colOff>942974</xdr:colOff>
      <xdr:row>27</xdr:row>
      <xdr:rowOff>742950</xdr:rowOff>
    </xdr:to>
    <xdr:pic>
      <xdr:nvPicPr>
        <xdr:cNvPr id="7" name="image1.jpg">
          <a:extLst>
            <a:ext uri="{FF2B5EF4-FFF2-40B4-BE49-F238E27FC236}">
              <a16:creationId xmlns:a16="http://schemas.microsoft.com/office/drawing/2014/main" id="{94E172DB-D198-4BF4-9D76-1C8491C17C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050" y="5343525"/>
          <a:ext cx="923924" cy="704850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EA81B449-2AC4-4492-89CC-39B08C40485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28675" cy="62865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152400</xdr:colOff>
      <xdr:row>0</xdr:row>
      <xdr:rowOff>0</xdr:rowOff>
    </xdr:from>
    <xdr:to>
      <xdr:col>7</xdr:col>
      <xdr:colOff>0</xdr:colOff>
      <xdr:row>1</xdr:row>
      <xdr:rowOff>7235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CBB093-32B5-49EB-A9A6-87105C8F2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8115300" y="0"/>
          <a:ext cx="895350" cy="6358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59180</xdr:colOff>
      <xdr:row>0</xdr:row>
      <xdr:rowOff>19049</xdr:rowOff>
    </xdr:from>
    <xdr:to>
      <xdr:col>6</xdr:col>
      <xdr:colOff>1038224</xdr:colOff>
      <xdr:row>0</xdr:row>
      <xdr:rowOff>714374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4A6617-189F-4A3B-889A-96060252B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8974580" y="19049"/>
          <a:ext cx="979044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962024</xdr:colOff>
      <xdr:row>0</xdr:row>
      <xdr:rowOff>733424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C7314AA0-9AFC-4129-8A84-78A6B55BD6D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962024" cy="733424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876300</xdr:colOff>
      <xdr:row>0</xdr:row>
      <xdr:rowOff>685800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650A9765-12A9-4A47-8439-0F231BD41FA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76300" cy="68580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57150</xdr:colOff>
      <xdr:row>0</xdr:row>
      <xdr:rowOff>0</xdr:rowOff>
    </xdr:from>
    <xdr:to>
      <xdr:col>6</xdr:col>
      <xdr:colOff>1036194</xdr:colOff>
      <xdr:row>0</xdr:row>
      <xdr:rowOff>695325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04C0A4-2CC9-474A-A363-FDFF6F72D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9810750" y="0"/>
          <a:ext cx="979044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workbookViewId="0">
      <selection activeCell="A28" sqref="A28:G2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134</v>
      </c>
      <c r="B1" s="38"/>
      <c r="C1" s="38"/>
      <c r="D1" s="38"/>
      <c r="E1" s="38"/>
      <c r="F1" s="38"/>
      <c r="G1" s="39"/>
    </row>
    <row r="2" spans="1:7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13910232.24</v>
      </c>
      <c r="C5" s="23">
        <v>2051504.74</v>
      </c>
      <c r="D5" s="23">
        <f>B5+C5</f>
        <v>15961736.98</v>
      </c>
      <c r="E5" s="23">
        <v>3841896.25</v>
      </c>
      <c r="F5" s="23">
        <v>3841896.25</v>
      </c>
      <c r="G5" s="23">
        <f>D5-E5</f>
        <v>12119840.73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13910232.24</v>
      </c>
      <c r="C14" s="24">
        <f t="shared" si="4"/>
        <v>2051504.74</v>
      </c>
      <c r="D14" s="24">
        <f t="shared" si="4"/>
        <v>15961736.98</v>
      </c>
      <c r="E14" s="24">
        <f t="shared" si="4"/>
        <v>3841896.25</v>
      </c>
      <c r="F14" s="24">
        <f t="shared" si="4"/>
        <v>3841896.25</v>
      </c>
      <c r="G14" s="24">
        <f t="shared" si="4"/>
        <v>12119840.73</v>
      </c>
    </row>
    <row r="16" spans="1:7" ht="55.35" customHeight="1" x14ac:dyDescent="0.2">
      <c r="A16" s="37" t="s">
        <v>134</v>
      </c>
      <c r="B16" s="38"/>
      <c r="C16" s="38"/>
      <c r="D16" s="38"/>
      <c r="E16" s="38"/>
      <c r="F16" s="38"/>
      <c r="G16" s="39"/>
    </row>
    <row r="17" spans="1:7" x14ac:dyDescent="0.2">
      <c r="A17" s="19"/>
      <c r="B17" s="34" t="s">
        <v>59</v>
      </c>
      <c r="C17" s="35"/>
      <c r="D17" s="35"/>
      <c r="E17" s="35"/>
      <c r="F17" s="36"/>
      <c r="G17" s="32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4" t="s">
        <v>134</v>
      </c>
      <c r="B28" s="35"/>
      <c r="C28" s="35"/>
      <c r="D28" s="35"/>
      <c r="E28" s="35"/>
      <c r="F28" s="35"/>
      <c r="G28" s="36"/>
    </row>
    <row r="29" spans="1:7" x14ac:dyDescent="0.2">
      <c r="A29" s="19"/>
      <c r="B29" s="34" t="s">
        <v>59</v>
      </c>
      <c r="C29" s="35"/>
      <c r="D29" s="35"/>
      <c r="E29" s="35"/>
      <c r="F29" s="36"/>
      <c r="G29" s="32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13910232.24</v>
      </c>
      <c r="C46" s="23">
        <v>2051504.74</v>
      </c>
      <c r="D46" s="23">
        <f t="shared" ref="D46" si="12">B46+C46</f>
        <v>15961736.98</v>
      </c>
      <c r="E46" s="23">
        <v>3841896.25</v>
      </c>
      <c r="F46" s="23">
        <v>3841896.25</v>
      </c>
      <c r="G46" s="23">
        <f t="shared" ref="G46" si="13">D46-E46</f>
        <v>12119840.73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13910232.24</v>
      </c>
      <c r="C48" s="24">
        <f t="shared" si="14"/>
        <v>2051504.74</v>
      </c>
      <c r="D48" s="24">
        <f t="shared" si="14"/>
        <v>15961736.98</v>
      </c>
      <c r="E48" s="24">
        <f t="shared" si="14"/>
        <v>3841896.25</v>
      </c>
      <c r="F48" s="24">
        <f t="shared" si="14"/>
        <v>3841896.25</v>
      </c>
      <c r="G48" s="24">
        <f t="shared" si="14"/>
        <v>12119840.73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4" t="s">
        <v>132</v>
      </c>
      <c r="B1" s="35"/>
      <c r="C1" s="35"/>
      <c r="D1" s="35"/>
      <c r="E1" s="35"/>
      <c r="F1" s="35"/>
      <c r="G1" s="36"/>
    </row>
    <row r="2" spans="1:7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13641556.09</v>
      </c>
      <c r="C5" s="23">
        <v>2051504.74</v>
      </c>
      <c r="D5" s="23">
        <f>B5+C5</f>
        <v>15693060.83</v>
      </c>
      <c r="E5" s="23">
        <v>3774870.66</v>
      </c>
      <c r="F5" s="23">
        <v>3774870.66</v>
      </c>
      <c r="G5" s="23">
        <f>D5-E5</f>
        <v>11918190.17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268676.15000000002</v>
      </c>
      <c r="C11" s="23">
        <v>0</v>
      </c>
      <c r="D11" s="23">
        <f>B11+C11</f>
        <v>268676.15000000002</v>
      </c>
      <c r="E11" s="23">
        <v>67025.59</v>
      </c>
      <c r="F11" s="23">
        <v>67025.59</v>
      </c>
      <c r="G11" s="23">
        <f>D11-E11</f>
        <v>201650.56000000003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13910232.24</v>
      </c>
      <c r="C15" s="26">
        <f t="shared" si="0"/>
        <v>2051504.74</v>
      </c>
      <c r="D15" s="26">
        <f t="shared" si="0"/>
        <v>15961736.98</v>
      </c>
      <c r="E15" s="26">
        <f t="shared" si="0"/>
        <v>3841896.25</v>
      </c>
      <c r="F15" s="26">
        <f t="shared" si="0"/>
        <v>3841896.25</v>
      </c>
      <c r="G15" s="26">
        <f t="shared" si="0"/>
        <v>12119840.73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5" t="s">
        <v>131</v>
      </c>
      <c r="B1" s="35"/>
      <c r="C1" s="35"/>
      <c r="D1" s="35"/>
      <c r="E1" s="35"/>
      <c r="F1" s="35"/>
      <c r="G1" s="36"/>
    </row>
    <row r="2" spans="1:8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11779492.41</v>
      </c>
      <c r="C4" s="27">
        <f>SUM(C5:C11)</f>
        <v>130960.90000000001</v>
      </c>
      <c r="D4" s="27">
        <f>B4+C4</f>
        <v>11910453.310000001</v>
      </c>
      <c r="E4" s="27">
        <f>SUM(E5:E11)</f>
        <v>2571817.85</v>
      </c>
      <c r="F4" s="27">
        <f>SUM(F5:F11)</f>
        <v>2571817.85</v>
      </c>
      <c r="G4" s="27">
        <f>D4-E4</f>
        <v>9338635.4600000009</v>
      </c>
    </row>
    <row r="5" spans="1:8" x14ac:dyDescent="0.2">
      <c r="A5" s="11" t="s">
        <v>64</v>
      </c>
      <c r="B5" s="23">
        <v>6700452.5099999998</v>
      </c>
      <c r="C5" s="23">
        <v>29956.86</v>
      </c>
      <c r="D5" s="23">
        <f t="shared" ref="D5:D68" si="0">B5+C5</f>
        <v>6730409.3700000001</v>
      </c>
      <c r="E5" s="23">
        <v>1586758.46</v>
      </c>
      <c r="F5" s="23">
        <v>1586758.46</v>
      </c>
      <c r="G5" s="23">
        <f t="shared" ref="G5:G68" si="1">D5-E5</f>
        <v>5143650.91</v>
      </c>
      <c r="H5" s="6">
        <v>1100</v>
      </c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23">
        <v>1310591.03</v>
      </c>
      <c r="C7" s="23">
        <v>5727.77</v>
      </c>
      <c r="D7" s="23">
        <f t="shared" si="0"/>
        <v>1316318.8</v>
      </c>
      <c r="E7" s="23">
        <v>16022.31</v>
      </c>
      <c r="F7" s="23">
        <v>16022.31</v>
      </c>
      <c r="G7" s="23">
        <f t="shared" si="1"/>
        <v>1300296.49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3768448.87</v>
      </c>
      <c r="C9" s="23">
        <v>95276.27</v>
      </c>
      <c r="D9" s="23">
        <f t="shared" si="0"/>
        <v>3863725.14</v>
      </c>
      <c r="E9" s="23">
        <v>969037.08</v>
      </c>
      <c r="F9" s="23">
        <v>969037.08</v>
      </c>
      <c r="G9" s="23">
        <f t="shared" si="1"/>
        <v>2894688.06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675810.1399999999</v>
      </c>
      <c r="C12" s="28">
        <f>SUM(C13:C21)</f>
        <v>838259.28</v>
      </c>
      <c r="D12" s="28">
        <f t="shared" si="0"/>
        <v>1514069.42</v>
      </c>
      <c r="E12" s="28">
        <f>SUM(E13:E21)</f>
        <v>418419.29000000004</v>
      </c>
      <c r="F12" s="28">
        <f>SUM(F13:F21)</f>
        <v>418419.29000000004</v>
      </c>
      <c r="G12" s="28">
        <f t="shared" si="1"/>
        <v>1095650.1299999999</v>
      </c>
      <c r="H12" s="10">
        <v>0</v>
      </c>
    </row>
    <row r="13" spans="1:8" x14ac:dyDescent="0.2">
      <c r="A13" s="11" t="s">
        <v>69</v>
      </c>
      <c r="B13" s="23">
        <v>75608</v>
      </c>
      <c r="C13" s="23">
        <v>105592</v>
      </c>
      <c r="D13" s="23">
        <f t="shared" si="0"/>
        <v>181200</v>
      </c>
      <c r="E13" s="23">
        <v>37766.06</v>
      </c>
      <c r="F13" s="23">
        <v>37766.06</v>
      </c>
      <c r="G13" s="23">
        <f t="shared" si="1"/>
        <v>143433.94</v>
      </c>
      <c r="H13" s="6">
        <v>2100</v>
      </c>
    </row>
    <row r="14" spans="1:8" x14ac:dyDescent="0.2">
      <c r="A14" s="11" t="s">
        <v>70</v>
      </c>
      <c r="B14" s="23">
        <v>13104</v>
      </c>
      <c r="C14" s="23">
        <v>226896</v>
      </c>
      <c r="D14" s="23">
        <f t="shared" si="0"/>
        <v>240000</v>
      </c>
      <c r="E14" s="23">
        <v>70869.69</v>
      </c>
      <c r="F14" s="23">
        <v>70869.69</v>
      </c>
      <c r="G14" s="23">
        <f t="shared" si="1"/>
        <v>169130.31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34632</v>
      </c>
      <c r="C16" s="23">
        <v>0</v>
      </c>
      <c r="D16" s="23">
        <f t="shared" si="0"/>
        <v>34632</v>
      </c>
      <c r="E16" s="23">
        <v>7066</v>
      </c>
      <c r="F16" s="23">
        <v>7066</v>
      </c>
      <c r="G16" s="23">
        <f t="shared" si="1"/>
        <v>27566</v>
      </c>
      <c r="H16" s="6">
        <v>2400</v>
      </c>
    </row>
    <row r="17" spans="1:8" x14ac:dyDescent="0.2">
      <c r="A17" s="11" t="s">
        <v>73</v>
      </c>
      <c r="B17" s="23">
        <v>20800</v>
      </c>
      <c r="C17" s="23">
        <v>7600</v>
      </c>
      <c r="D17" s="23">
        <f t="shared" si="0"/>
        <v>28400</v>
      </c>
      <c r="E17" s="23">
        <v>3508.8</v>
      </c>
      <c r="F17" s="23">
        <v>3508.8</v>
      </c>
      <c r="G17" s="23">
        <f t="shared" si="1"/>
        <v>24891.200000000001</v>
      </c>
      <c r="H17" s="6">
        <v>2500</v>
      </c>
    </row>
    <row r="18" spans="1:8" x14ac:dyDescent="0.2">
      <c r="A18" s="11" t="s">
        <v>74</v>
      </c>
      <c r="B18" s="23">
        <v>496213.42</v>
      </c>
      <c r="C18" s="23">
        <v>401155.28</v>
      </c>
      <c r="D18" s="23">
        <f t="shared" si="0"/>
        <v>897368.7</v>
      </c>
      <c r="E18" s="23">
        <v>247781.15</v>
      </c>
      <c r="F18" s="23">
        <v>247781.15</v>
      </c>
      <c r="G18" s="23">
        <f t="shared" si="1"/>
        <v>649587.54999999993</v>
      </c>
      <c r="H18" s="6">
        <v>2600</v>
      </c>
    </row>
    <row r="19" spans="1:8" x14ac:dyDescent="0.2">
      <c r="A19" s="11" t="s">
        <v>75</v>
      </c>
      <c r="B19" s="23">
        <v>1964.72</v>
      </c>
      <c r="C19" s="23">
        <v>0</v>
      </c>
      <c r="D19" s="23">
        <f t="shared" si="0"/>
        <v>1964.72</v>
      </c>
      <c r="E19" s="23">
        <v>0</v>
      </c>
      <c r="F19" s="23">
        <v>0</v>
      </c>
      <c r="G19" s="23">
        <f t="shared" si="1"/>
        <v>1964.72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33488</v>
      </c>
      <c r="C21" s="23">
        <v>97016</v>
      </c>
      <c r="D21" s="23">
        <f t="shared" si="0"/>
        <v>130504</v>
      </c>
      <c r="E21" s="23">
        <v>51427.59</v>
      </c>
      <c r="F21" s="23">
        <v>51427.59</v>
      </c>
      <c r="G21" s="23">
        <f t="shared" si="1"/>
        <v>79076.41</v>
      </c>
      <c r="H21" s="6">
        <v>2900</v>
      </c>
    </row>
    <row r="22" spans="1:8" x14ac:dyDescent="0.2">
      <c r="A22" s="9" t="s">
        <v>61</v>
      </c>
      <c r="B22" s="28">
        <f>SUM(B23:B31)</f>
        <v>871751.44</v>
      </c>
      <c r="C22" s="28">
        <f>SUM(C23:C31)</f>
        <v>345756.56</v>
      </c>
      <c r="D22" s="28">
        <f t="shared" si="0"/>
        <v>1217508</v>
      </c>
      <c r="E22" s="28">
        <f>SUM(E23:E31)</f>
        <v>219635.87000000002</v>
      </c>
      <c r="F22" s="28">
        <f>SUM(F23:F31)</f>
        <v>219635.87000000002</v>
      </c>
      <c r="G22" s="28">
        <f t="shared" si="1"/>
        <v>997872.13</v>
      </c>
      <c r="H22" s="10">
        <v>0</v>
      </c>
    </row>
    <row r="23" spans="1:8" x14ac:dyDescent="0.2">
      <c r="A23" s="11" t="s">
        <v>78</v>
      </c>
      <c r="B23" s="23">
        <v>176800</v>
      </c>
      <c r="C23" s="23">
        <v>6200</v>
      </c>
      <c r="D23" s="23">
        <f t="shared" si="0"/>
        <v>183000</v>
      </c>
      <c r="E23" s="23">
        <v>27882.52</v>
      </c>
      <c r="F23" s="23">
        <v>27882.52</v>
      </c>
      <c r="G23" s="23">
        <f t="shared" si="1"/>
        <v>155117.48000000001</v>
      </c>
      <c r="H23" s="6">
        <v>3100</v>
      </c>
    </row>
    <row r="24" spans="1:8" x14ac:dyDescent="0.2">
      <c r="A24" s="11" t="s">
        <v>79</v>
      </c>
      <c r="B24" s="23">
        <v>23920</v>
      </c>
      <c r="C24" s="23">
        <v>12580</v>
      </c>
      <c r="D24" s="23">
        <f t="shared" si="0"/>
        <v>36500</v>
      </c>
      <c r="E24" s="23">
        <v>6090</v>
      </c>
      <c r="F24" s="23">
        <v>6090</v>
      </c>
      <c r="G24" s="23">
        <f t="shared" si="1"/>
        <v>30410</v>
      </c>
      <c r="H24" s="6">
        <v>3200</v>
      </c>
    </row>
    <row r="25" spans="1:8" x14ac:dyDescent="0.2">
      <c r="A25" s="11" t="s">
        <v>80</v>
      </c>
      <c r="B25" s="23">
        <v>0</v>
      </c>
      <c r="C25" s="23">
        <v>0</v>
      </c>
      <c r="D25" s="23">
        <f t="shared" si="0"/>
        <v>0</v>
      </c>
      <c r="E25" s="23">
        <v>0</v>
      </c>
      <c r="F25" s="23">
        <v>0</v>
      </c>
      <c r="G25" s="23">
        <f t="shared" si="1"/>
        <v>0</v>
      </c>
      <c r="H25" s="6">
        <v>3300</v>
      </c>
    </row>
    <row r="26" spans="1:8" x14ac:dyDescent="0.2">
      <c r="A26" s="11" t="s">
        <v>81</v>
      </c>
      <c r="B26" s="23">
        <v>125320</v>
      </c>
      <c r="C26" s="23">
        <v>41000</v>
      </c>
      <c r="D26" s="23">
        <f t="shared" si="0"/>
        <v>166320</v>
      </c>
      <c r="E26" s="23">
        <v>62887.75</v>
      </c>
      <c r="F26" s="23">
        <v>62887.75</v>
      </c>
      <c r="G26" s="23">
        <f t="shared" si="1"/>
        <v>103432.25</v>
      </c>
      <c r="H26" s="6">
        <v>3400</v>
      </c>
    </row>
    <row r="27" spans="1:8" x14ac:dyDescent="0.2">
      <c r="A27" s="11" t="s">
        <v>82</v>
      </c>
      <c r="B27" s="23">
        <v>103480</v>
      </c>
      <c r="C27" s="23">
        <v>74920</v>
      </c>
      <c r="D27" s="23">
        <f t="shared" si="0"/>
        <v>178400</v>
      </c>
      <c r="E27" s="23">
        <v>51146.400000000001</v>
      </c>
      <c r="F27" s="23">
        <v>51146.400000000001</v>
      </c>
      <c r="G27" s="23">
        <f t="shared" si="1"/>
        <v>127253.6</v>
      </c>
      <c r="H27" s="6">
        <v>3500</v>
      </c>
    </row>
    <row r="28" spans="1:8" x14ac:dyDescent="0.2">
      <c r="A28" s="11" t="s">
        <v>129</v>
      </c>
      <c r="B28" s="23">
        <v>3120</v>
      </c>
      <c r="C28" s="23">
        <v>0</v>
      </c>
      <c r="D28" s="23">
        <f t="shared" si="0"/>
        <v>3120</v>
      </c>
      <c r="E28" s="23">
        <v>0</v>
      </c>
      <c r="F28" s="23">
        <v>0</v>
      </c>
      <c r="G28" s="23">
        <f t="shared" si="1"/>
        <v>3120</v>
      </c>
      <c r="H28" s="6">
        <v>3600</v>
      </c>
    </row>
    <row r="29" spans="1:8" x14ac:dyDescent="0.2">
      <c r="A29" s="11" t="s">
        <v>83</v>
      </c>
      <c r="B29" s="23">
        <v>37128</v>
      </c>
      <c r="C29" s="23">
        <v>43600</v>
      </c>
      <c r="D29" s="23">
        <f t="shared" si="0"/>
        <v>80728</v>
      </c>
      <c r="E29" s="23">
        <v>23864.2</v>
      </c>
      <c r="F29" s="23">
        <v>23864.2</v>
      </c>
      <c r="G29" s="23">
        <f t="shared" si="1"/>
        <v>56863.8</v>
      </c>
      <c r="H29" s="6">
        <v>3700</v>
      </c>
    </row>
    <row r="30" spans="1:8" x14ac:dyDescent="0.2">
      <c r="A30" s="11" t="s">
        <v>84</v>
      </c>
      <c r="B30" s="23">
        <v>183583.44</v>
      </c>
      <c r="C30" s="23">
        <v>167456.56</v>
      </c>
      <c r="D30" s="23">
        <f t="shared" si="0"/>
        <v>351040</v>
      </c>
      <c r="E30" s="23">
        <v>0</v>
      </c>
      <c r="F30" s="23">
        <v>0</v>
      </c>
      <c r="G30" s="23">
        <f t="shared" si="1"/>
        <v>351040</v>
      </c>
      <c r="H30" s="6">
        <v>3800</v>
      </c>
    </row>
    <row r="31" spans="1:8" x14ac:dyDescent="0.2">
      <c r="A31" s="11" t="s">
        <v>18</v>
      </c>
      <c r="B31" s="23">
        <v>218400</v>
      </c>
      <c r="C31" s="23">
        <v>0</v>
      </c>
      <c r="D31" s="23">
        <f t="shared" si="0"/>
        <v>218400</v>
      </c>
      <c r="E31" s="23">
        <v>47765</v>
      </c>
      <c r="F31" s="23">
        <v>47765</v>
      </c>
      <c r="G31" s="23">
        <f t="shared" si="1"/>
        <v>170635</v>
      </c>
      <c r="H31" s="6">
        <v>3900</v>
      </c>
    </row>
    <row r="32" spans="1:8" x14ac:dyDescent="0.2">
      <c r="A32" s="9" t="s">
        <v>121</v>
      </c>
      <c r="B32" s="28">
        <f>SUM(B33:B41)</f>
        <v>583178.25</v>
      </c>
      <c r="C32" s="28">
        <f>SUM(C33:C41)</f>
        <v>736528</v>
      </c>
      <c r="D32" s="28">
        <f t="shared" si="0"/>
        <v>1319706.25</v>
      </c>
      <c r="E32" s="28">
        <f>SUM(E33:E41)</f>
        <v>632023.24</v>
      </c>
      <c r="F32" s="28">
        <f>SUM(F33:F41)</f>
        <v>632023.24</v>
      </c>
      <c r="G32" s="28">
        <f t="shared" si="1"/>
        <v>687683.01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314502.09999999998</v>
      </c>
      <c r="C36" s="23">
        <v>736528</v>
      </c>
      <c r="D36" s="23">
        <f t="shared" si="0"/>
        <v>1051030.1000000001</v>
      </c>
      <c r="E36" s="23">
        <v>564997.65</v>
      </c>
      <c r="F36" s="23">
        <v>564997.65</v>
      </c>
      <c r="G36" s="23">
        <f t="shared" si="1"/>
        <v>486032.45000000007</v>
      </c>
      <c r="H36" s="6">
        <v>4400</v>
      </c>
    </row>
    <row r="37" spans="1:8" x14ac:dyDescent="0.2">
      <c r="A37" s="11" t="s">
        <v>39</v>
      </c>
      <c r="B37" s="23">
        <v>268676.15000000002</v>
      </c>
      <c r="C37" s="23">
        <v>0</v>
      </c>
      <c r="D37" s="23">
        <f t="shared" si="0"/>
        <v>268676.15000000002</v>
      </c>
      <c r="E37" s="23">
        <v>67025.59</v>
      </c>
      <c r="F37" s="23">
        <v>67025.59</v>
      </c>
      <c r="G37" s="23">
        <f t="shared" si="1"/>
        <v>201650.56000000003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0</v>
      </c>
      <c r="C42" s="28">
        <f>SUM(C43:C51)</f>
        <v>0</v>
      </c>
      <c r="D42" s="28">
        <f t="shared" si="0"/>
        <v>0</v>
      </c>
      <c r="E42" s="28">
        <f>SUM(E43:E51)</f>
        <v>0</v>
      </c>
      <c r="F42" s="28">
        <f>SUM(F43:F51)</f>
        <v>0</v>
      </c>
      <c r="G42" s="28">
        <f t="shared" si="1"/>
        <v>0</v>
      </c>
      <c r="H42" s="10">
        <v>0</v>
      </c>
    </row>
    <row r="43" spans="1:8" x14ac:dyDescent="0.2">
      <c r="A43" s="3" t="s">
        <v>92</v>
      </c>
      <c r="B43" s="23">
        <v>0</v>
      </c>
      <c r="C43" s="23">
        <v>0</v>
      </c>
      <c r="D43" s="23">
        <f t="shared" si="0"/>
        <v>0</v>
      </c>
      <c r="E43" s="23">
        <v>0</v>
      </c>
      <c r="F43" s="23">
        <v>0</v>
      </c>
      <c r="G43" s="23">
        <f t="shared" si="1"/>
        <v>0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13910232.24</v>
      </c>
      <c r="C76" s="26">
        <f t="shared" si="4"/>
        <v>2051504.74</v>
      </c>
      <c r="D76" s="26">
        <f t="shared" si="4"/>
        <v>15961736.98</v>
      </c>
      <c r="E76" s="26">
        <f t="shared" si="4"/>
        <v>3841896.25</v>
      </c>
      <c r="F76" s="26">
        <f t="shared" si="4"/>
        <v>3841896.25</v>
      </c>
      <c r="G76" s="26">
        <f t="shared" si="4"/>
        <v>12119840.73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B10" sqref="B10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135</v>
      </c>
      <c r="B1" s="35"/>
      <c r="C1" s="35"/>
      <c r="D1" s="35"/>
      <c r="E1" s="35"/>
      <c r="F1" s="35"/>
      <c r="G1" s="36"/>
    </row>
    <row r="2" spans="1:7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13910232.24</v>
      </c>
      <c r="C15" s="28">
        <f t="shared" si="3"/>
        <v>2051504.74</v>
      </c>
      <c r="D15" s="28">
        <f t="shared" si="3"/>
        <v>15961736.98</v>
      </c>
      <c r="E15" s="28">
        <f t="shared" si="3"/>
        <v>3841896.25</v>
      </c>
      <c r="F15" s="28">
        <f t="shared" si="3"/>
        <v>3841896.25</v>
      </c>
      <c r="G15" s="28">
        <f t="shared" si="3"/>
        <v>12119840.73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13910232.24</v>
      </c>
      <c r="C21" s="23">
        <v>2051504.74</v>
      </c>
      <c r="D21" s="23">
        <f t="shared" si="5"/>
        <v>15961736.98</v>
      </c>
      <c r="E21" s="23">
        <v>3841896.25</v>
      </c>
      <c r="F21" s="23">
        <v>3841896.25</v>
      </c>
      <c r="G21" s="23">
        <f t="shared" si="4"/>
        <v>12119840.73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13910232.24</v>
      </c>
      <c r="C41" s="24">
        <f t="shared" si="12"/>
        <v>2051504.74</v>
      </c>
      <c r="D41" s="24">
        <f t="shared" si="12"/>
        <v>15961736.98</v>
      </c>
      <c r="E41" s="24">
        <f t="shared" si="12"/>
        <v>3841896.25</v>
      </c>
      <c r="F41" s="24">
        <f t="shared" si="12"/>
        <v>3841896.25</v>
      </c>
      <c r="G41" s="24">
        <f t="shared" si="12"/>
        <v>12119840.73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2026-05-08T14:55:35Z</cp:lastPrinted>
  <dcterms:created xsi:type="dcterms:W3CDTF">2014-02-10T03:37:14Z</dcterms:created>
  <dcterms:modified xsi:type="dcterms:W3CDTF">2026-05-08T14:56:04Z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