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C8F1F7E4-A4B9-4F26-8ADC-DB246C51E483}" xr6:coauthVersionLast="47" xr6:coauthVersionMax="47" xr10:uidLastSave="{00000000-0000-0000-0000-000000000000}"/>
  <bookViews>
    <workbookView xWindow="-120" yWindow="-120" windowWidth="20730" windowHeight="1116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<sst xmlns="http://schemas.openxmlformats.org/spreadsheetml/2006/main" count="209" uniqueCount="141">
  <si>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</si>
  <si>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</si>
  <si>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</si>
  <si>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</si>
  <si>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</si>
  <si>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</si>
  <si>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</si>
  <si>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</si>
  <si>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</si>
  <si>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</si>
  <si>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</si>
  <si>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</si>
  <si>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</si>
  <si>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</si>
  <si>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</si>
  <si>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</si>
  <si>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</si>
  <si>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</si>
  <si>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</si>
  <si>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</si>
  <si>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</si>
  <si>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</si>
  <si>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</si>
  <si>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</si>
  <si>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</si>
  <si>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</si>
  <si>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</si>
  <si>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</si>
  <si>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</si>
  <si>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</si>
  <si>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</si>
  <si>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</si>
  <si>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</si>
  <si>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</si>
  <si>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</si>
  <si>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</si>
  <si>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</si>
  <si>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</si>
  <si>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</si>
  <si>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</si>
  <si>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</si>
  <si>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</si>
  <si>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</si>
  <si>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</si>
  <si>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</si>
  <si>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</si>
  <si>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</si>
  <si>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</si>
  <si>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</si>
  <si>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</si>
  <si>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</si>
  <si>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</si>
  <si>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</si>
  <si>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</si>
  <si>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</si>
  <si>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</si>
  <si>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</si>
  <si>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</si>
  <si>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</si>
  <si>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</si>
  <si>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</si>
  <si>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</si>
  <si>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</si>
  <si>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</si>
  <si>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</si>
  <si>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</si>
  <si>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</si>
  <si>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</si>
  <si>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</si>
  <si>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</si>
  <si>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</si>
  <si>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</si>
  <si>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</si>
  <si>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</si>
  <si>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</si>
  <si>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</si>
  <si>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</si>
  <si>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</si>
  <si>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</si>
  <si>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</si>
  <si>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</si>
  <si>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</si>
  <si>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</si>
  <si>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</si>
  <si>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</si>
  <si>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</si>
  <si>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</si>
  <si>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</si>
  <si>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</si>
  <si>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</si>
  <si>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</si>
  <si>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</si>
  <si>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</si>
  <si>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</si>
  <si>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</si>
  <si>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</si>
  <si>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</si>
  <si>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</si>
  <si>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</si>
  <si>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</si>
  <si>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</si>
  <si>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</si>
  <si>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</si>
  <si>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</si>
  <si>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</si>
  <si>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</si>
  <si>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</si>
  <si>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</si>
  <si>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</si>
  <si>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</si>
  <si>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</si>
  <si>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</si>
  <si>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</si>
  <si>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</si>
  <si>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</si>
  <si>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</si>
  <si>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</si>
  <si>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</si>
  <si>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</si>
  <si>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</si>
  <si>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</si>
  <si>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</si>
  <si>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</si>
  <si>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</si>
  <si>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</si>
  <si>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</si>
  <si>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</si>
  <si>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</si>
  <si>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</si>
  <si>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</si>
  <si>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</si>
  <si>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PATRONATO DE FERIA MOROLEÓN, GTO.
Estado Analítico del Ejercicio del Presupuesto de Egresos
Clasificación por Objeto del Gasto (Capítulo y Concepto)
Del 1 de Enero al 31 de Marzo de 2026
(Cifras en Pesos)</t>
  </si>
  <si>
    <t>PATRONATO DE FERIA MOROLEÓN, GTO.
Estado Analítico del Ejercicio del Presupuesto de Egresos
Clasificación Económica (por Tipo de Gasto)
Del 1 de Enero al 31 de Marzo de 2026
(Cifras en Pesos)</t>
  </si>
  <si>
    <t>31120M20R010000 DIRECCION GENERAL</t>
  </si>
  <si>
    <t>PATRONATO DE FERIA MOROLEÓN, GTO.
Estado Analítico del Ejercicio del Presupuesto de Egresos
Clasificación Administrativa
Del 1 de Enero al 31 de Marzo de 2026
(Cifras en Pesos)</t>
  </si>
  <si>
    <t>PATRONATO DE FERIA MOROLEÓN, GTO.
Estado Analítico del Ejercicio del Presupuesto de Egresos
Clasificación Funcional (Finalidad y Función)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</si>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</sst>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opLeftCell="A40" workbookViewId="0">
      <selection activeCell="A51" sqref="A51:B5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9000080</v>
      </c>
      <c r="C5" s="23">
        <v>85846.85</v>
      </c>
      <c r="D5" s="23">
        <f>B5+C5</f>
        <v>9085926.8499999996</v>
      </c>
      <c r="E5" s="23">
        <v>7915157.2800000003</v>
      </c>
      <c r="F5" s="23">
        <v>7915157.2800000003</v>
      </c>
      <c r="G5" s="23">
        <f>D5-E5</f>
        <v>1170769.5699999994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9000080</v>
      </c>
      <c r="C14" s="24">
        <f t="shared" si="4"/>
        <v>85846.85</v>
      </c>
      <c r="D14" s="24">
        <f t="shared" si="4"/>
        <v>9085926.8499999996</v>
      </c>
      <c r="E14" s="24">
        <f t="shared" si="4"/>
        <v>7915157.2800000003</v>
      </c>
      <c r="F14" s="24">
        <f t="shared" si="4"/>
        <v>7915157.2800000003</v>
      </c>
      <c r="G14" s="24">
        <f t="shared" si="4"/>
        <v>1170769.5699999994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9000080</v>
      </c>
      <c r="C46" s="23">
        <v>85846.85</v>
      </c>
      <c r="D46" s="23">
        <f t="shared" ref="D46" si="12">B46+C46</f>
        <v>9085926.8499999996</v>
      </c>
      <c r="E46" s="23">
        <v>7915157.2800000003</v>
      </c>
      <c r="F46" s="23">
        <v>7915157.2800000003</v>
      </c>
      <c r="G46" s="23">
        <f t="shared" ref="G46" si="13">D46-E46</f>
        <v>1170769.5699999994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9000080</v>
      </c>
      <c r="C48" s="24">
        <f t="shared" si="14"/>
        <v>85846.85</v>
      </c>
      <c r="D48" s="24">
        <f t="shared" si="14"/>
        <v>9085926.8499999996</v>
      </c>
      <c r="E48" s="24">
        <f t="shared" si="14"/>
        <v>7915157.2800000003</v>
      </c>
      <c r="F48" s="24">
        <f t="shared" si="14"/>
        <v>7915157.2800000003</v>
      </c>
      <c r="G48" s="24">
        <f t="shared" si="14"/>
        <v>1170769.5699999994</v>
      </c>
    </row>
    <row r="50" spans="1:2" x14ac:dyDescent="0.2">
      <c r="A50" s="1" t="s">
        <v>118</v>
      </c>
    </row>
    <row r="51" spans="1:2" x14ac:dyDescent="0.2">
      <c r="A51" s="40" t="s">
        <v>136</v>
      </c>
      <c r="B51" s="40" t="s">
        <v>137</v>
      </c>
    </row>
    <row r="52" spans="1:2" x14ac:dyDescent="0.2">
      <c r="A52" s="40" t="s">
        <v>138</v>
      </c>
      <c r="B52" s="40"/>
    </row>
    <row r="53" spans="1:2" x14ac:dyDescent="0.2">
      <c r="A53" s="40"/>
      <c r="B53" s="40"/>
    </row>
    <row r="54" spans="1:2" x14ac:dyDescent="0.2">
      <c r="A54" s="40"/>
      <c r="B54" s="40"/>
    </row>
    <row r="55" spans="1:2" ht="22.5" x14ac:dyDescent="0.2">
      <c r="A55" s="40" t="s">
        <v>139</v>
      </c>
      <c r="B55" s="40" t="s">
        <v>140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showGridLines="0" zoomScaleNormal="100" workbookViewId="0">
      <selection activeCell="A19" sqref="A19:B2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9000080</v>
      </c>
      <c r="C5" s="23">
        <v>85846.85</v>
      </c>
      <c r="D5" s="23">
        <f>B5+C5</f>
        <v>9085926.8499999996</v>
      </c>
      <c r="E5" s="23">
        <v>7915157.2800000003</v>
      </c>
      <c r="F5" s="23">
        <v>7915157.2800000003</v>
      </c>
      <c r="G5" s="23">
        <f>D5-E5</f>
        <v>1170769.5699999994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9000080</v>
      </c>
      <c r="C15" s="26">
        <f t="shared" si="0"/>
        <v>85846.85</v>
      </c>
      <c r="D15" s="26">
        <f t="shared" si="0"/>
        <v>9085926.8499999996</v>
      </c>
      <c r="E15" s="26">
        <f t="shared" si="0"/>
        <v>7915157.2800000003</v>
      </c>
      <c r="F15" s="26">
        <f t="shared" si="0"/>
        <v>7915157.2800000003</v>
      </c>
      <c r="G15" s="26">
        <f t="shared" si="0"/>
        <v>1170769.5699999994</v>
      </c>
    </row>
    <row r="18" spans="1:2" x14ac:dyDescent="0.2">
      <c r="A18" s="1" t="s">
        <v>118</v>
      </c>
    </row>
    <row r="19" spans="1:2" x14ac:dyDescent="0.2">
      <c r="A19" s="40" t="s">
        <v>136</v>
      </c>
      <c r="B19" s="40" t="s">
        <v>137</v>
      </c>
    </row>
    <row r="20" spans="1:2" x14ac:dyDescent="0.2">
      <c r="A20" s="40" t="s">
        <v>138</v>
      </c>
      <c r="B20" s="40"/>
    </row>
    <row r="21" spans="1:2" x14ac:dyDescent="0.2">
      <c r="A21" s="40"/>
      <c r="B21" s="40"/>
    </row>
    <row r="22" spans="1:2" x14ac:dyDescent="0.2">
      <c r="A22" s="40"/>
      <c r="B22" s="40"/>
    </row>
    <row r="23" spans="1:2" ht="22.5" x14ac:dyDescent="0.2">
      <c r="A23" s="40" t="s">
        <v>139</v>
      </c>
      <c r="B23" s="40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showGridLines="0" topLeftCell="A55" workbookViewId="0">
      <selection activeCell="A79" sqref="A79:B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342322.96</v>
      </c>
      <c r="C4" s="27">
        <f>SUM(C5:C11)</f>
        <v>70950.720000000001</v>
      </c>
      <c r="D4" s="27">
        <f>B4+C4</f>
        <v>413273.68000000005</v>
      </c>
      <c r="E4" s="27">
        <f>SUM(E5:E11)</f>
        <v>28386</v>
      </c>
      <c r="F4" s="27">
        <f>SUM(F5:F11)</f>
        <v>28386</v>
      </c>
      <c r="G4" s="27">
        <f>D4-E4</f>
        <v>384887.68000000005</v>
      </c>
    </row>
    <row r="5" spans="1:8" x14ac:dyDescent="0.2">
      <c r="A5" s="11" t="s">
        <v>64</v>
      </c>
      <c r="B5" s="23">
        <v>233551.44</v>
      </c>
      <c r="C5" s="23">
        <v>56775.72</v>
      </c>
      <c r="D5" s="23">
        <f t="shared" ref="D5:D68" si="0">B5+C5</f>
        <v>290327.16000000003</v>
      </c>
      <c r="E5" s="23">
        <v>28386</v>
      </c>
      <c r="F5" s="23">
        <v>28386</v>
      </c>
      <c r="G5" s="23">
        <f t="shared" ref="G5:G68" si="1">D5-E5</f>
        <v>261941.16000000003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40131.519999999997</v>
      </c>
      <c r="C7" s="23">
        <v>14175</v>
      </c>
      <c r="D7" s="23">
        <f t="shared" si="0"/>
        <v>54306.52</v>
      </c>
      <c r="E7" s="23">
        <v>0</v>
      </c>
      <c r="F7" s="23">
        <v>0</v>
      </c>
      <c r="G7" s="23">
        <f t="shared" si="1"/>
        <v>54306.52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68640</v>
      </c>
      <c r="C9" s="23">
        <v>0</v>
      </c>
      <c r="D9" s="23">
        <f t="shared" si="0"/>
        <v>68640</v>
      </c>
      <c r="E9" s="23">
        <v>0</v>
      </c>
      <c r="F9" s="23">
        <v>0</v>
      </c>
      <c r="G9" s="23">
        <f t="shared" si="1"/>
        <v>68640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32668.190000000002</v>
      </c>
      <c r="C12" s="28">
        <f>SUM(C13:C21)</f>
        <v>3574.44</v>
      </c>
      <c r="D12" s="28">
        <f t="shared" si="0"/>
        <v>36242.630000000005</v>
      </c>
      <c r="E12" s="28">
        <f>SUM(E13:E21)</f>
        <v>151.08000000000001</v>
      </c>
      <c r="F12" s="28">
        <f>SUM(F13:F21)</f>
        <v>151.08000000000001</v>
      </c>
      <c r="G12" s="28">
        <f t="shared" si="1"/>
        <v>36091.550000000003</v>
      </c>
      <c r="H12" s="10">
        <v>0</v>
      </c>
    </row>
    <row r="13" spans="1:8" x14ac:dyDescent="0.2">
      <c r="A13" s="11" t="s">
        <v>69</v>
      </c>
      <c r="B13" s="23">
        <v>21630</v>
      </c>
      <c r="C13" s="23">
        <v>3574.44</v>
      </c>
      <c r="D13" s="23">
        <f t="shared" si="0"/>
        <v>25204.44</v>
      </c>
      <c r="E13" s="23">
        <v>151.08000000000001</v>
      </c>
      <c r="F13" s="23">
        <v>151.08000000000001</v>
      </c>
      <c r="G13" s="23">
        <f t="shared" si="1"/>
        <v>25053.359999999997</v>
      </c>
      <c r="H13" s="6">
        <v>2100</v>
      </c>
    </row>
    <row r="14" spans="1:8" x14ac:dyDescent="0.2">
      <c r="A14" s="11" t="s">
        <v>70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11038.19</v>
      </c>
      <c r="C18" s="23">
        <v>0</v>
      </c>
      <c r="D18" s="23">
        <f t="shared" si="0"/>
        <v>11038.19</v>
      </c>
      <c r="E18" s="23">
        <v>0</v>
      </c>
      <c r="F18" s="23">
        <v>0</v>
      </c>
      <c r="G18" s="23">
        <f t="shared" si="1"/>
        <v>11038.19</v>
      </c>
      <c r="H18" s="6">
        <v>2600</v>
      </c>
    </row>
    <row r="19" spans="1:8" x14ac:dyDescent="0.2">
      <c r="A19" s="11" t="s">
        <v>75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8625088.8499999996</v>
      </c>
      <c r="C22" s="28">
        <f>SUM(C23:C31)</f>
        <v>11321.69</v>
      </c>
      <c r="D22" s="28">
        <f t="shared" si="0"/>
        <v>8636410.5399999991</v>
      </c>
      <c r="E22" s="28">
        <f>SUM(E23:E31)</f>
        <v>7886620.2000000002</v>
      </c>
      <c r="F22" s="28">
        <f>SUM(F23:F31)</f>
        <v>7886620.2000000002</v>
      </c>
      <c r="G22" s="28">
        <f t="shared" si="1"/>
        <v>749790.33999999892</v>
      </c>
      <c r="H22" s="10">
        <v>0</v>
      </c>
    </row>
    <row r="23" spans="1:8" x14ac:dyDescent="0.2">
      <c r="A23" s="11" t="s">
        <v>78</v>
      </c>
      <c r="B23" s="23">
        <v>12.85</v>
      </c>
      <c r="C23" s="23">
        <v>0</v>
      </c>
      <c r="D23" s="23">
        <f t="shared" si="0"/>
        <v>12.85</v>
      </c>
      <c r="E23" s="23">
        <v>0</v>
      </c>
      <c r="F23" s="23">
        <v>0</v>
      </c>
      <c r="G23" s="23">
        <f t="shared" si="1"/>
        <v>12.85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22650</v>
      </c>
      <c r="C26" s="23">
        <v>3361.69</v>
      </c>
      <c r="D26" s="23">
        <f t="shared" si="0"/>
        <v>26011.69</v>
      </c>
      <c r="E26" s="23">
        <v>52.2</v>
      </c>
      <c r="F26" s="23">
        <v>52.2</v>
      </c>
      <c r="G26" s="23">
        <f t="shared" si="1"/>
        <v>25959.489999999998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23">
        <v>18950</v>
      </c>
      <c r="C29" s="23">
        <v>2460</v>
      </c>
      <c r="D29" s="23">
        <f t="shared" si="0"/>
        <v>21410</v>
      </c>
      <c r="E29" s="23">
        <v>0</v>
      </c>
      <c r="F29" s="23">
        <v>0</v>
      </c>
      <c r="G29" s="23">
        <f t="shared" si="1"/>
        <v>21410</v>
      </c>
      <c r="H29" s="6">
        <v>3700</v>
      </c>
    </row>
    <row r="30" spans="1:8" x14ac:dyDescent="0.2">
      <c r="A30" s="11" t="s">
        <v>84</v>
      </c>
      <c r="B30" s="23">
        <v>8573324.5600000005</v>
      </c>
      <c r="C30" s="23">
        <v>0</v>
      </c>
      <c r="D30" s="23">
        <f t="shared" si="0"/>
        <v>8573324.5600000005</v>
      </c>
      <c r="E30" s="23">
        <v>7886000</v>
      </c>
      <c r="F30" s="23">
        <v>7886000</v>
      </c>
      <c r="G30" s="23">
        <f t="shared" si="1"/>
        <v>687324.56000000052</v>
      </c>
      <c r="H30" s="6">
        <v>3800</v>
      </c>
    </row>
    <row r="31" spans="1:8" x14ac:dyDescent="0.2">
      <c r="A31" s="11" t="s">
        <v>18</v>
      </c>
      <c r="B31" s="23">
        <v>10151.44</v>
      </c>
      <c r="C31" s="23">
        <v>5500</v>
      </c>
      <c r="D31" s="23">
        <f t="shared" si="0"/>
        <v>15651.44</v>
      </c>
      <c r="E31" s="23">
        <v>568</v>
      </c>
      <c r="F31" s="23">
        <v>568</v>
      </c>
      <c r="G31" s="23">
        <f t="shared" si="1"/>
        <v>15083.44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9000080</v>
      </c>
      <c r="C76" s="26">
        <f t="shared" si="4"/>
        <v>85846.85</v>
      </c>
      <c r="D76" s="26">
        <f t="shared" si="4"/>
        <v>9085926.8499999996</v>
      </c>
      <c r="E76" s="26">
        <f t="shared" si="4"/>
        <v>7915157.2800000003</v>
      </c>
      <c r="F76" s="26">
        <f t="shared" si="4"/>
        <v>7915157.2800000003</v>
      </c>
      <c r="G76" s="26">
        <f t="shared" si="4"/>
        <v>1170769.5699999989</v>
      </c>
    </row>
    <row r="78" spans="1:8" x14ac:dyDescent="0.2">
      <c r="A78" s="1" t="s">
        <v>118</v>
      </c>
    </row>
    <row r="79" spans="1:8" x14ac:dyDescent="0.2">
      <c r="A79" s="40" t="s">
        <v>136</v>
      </c>
      <c r="B79" s="40" t="s">
        <v>137</v>
      </c>
    </row>
    <row r="80" spans="1:8" x14ac:dyDescent="0.2">
      <c r="A80" s="40" t="s">
        <v>138</v>
      </c>
      <c r="B80" s="40"/>
    </row>
    <row r="81" spans="1:2" x14ac:dyDescent="0.2">
      <c r="A81" s="40"/>
      <c r="B81" s="40"/>
    </row>
    <row r="82" spans="1:2" x14ac:dyDescent="0.2">
      <c r="A82" s="40"/>
      <c r="B82" s="40"/>
    </row>
    <row r="83" spans="1:2" ht="22.5" x14ac:dyDescent="0.2">
      <c r="A83" s="40" t="s">
        <v>139</v>
      </c>
      <c r="B83" s="40" t="s">
        <v>140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tabSelected="1" topLeftCell="A25" workbookViewId="0">
      <selection activeCell="A44" sqref="A44:B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9000080</v>
      </c>
      <c r="C15" s="28">
        <f t="shared" si="3"/>
        <v>85846.85</v>
      </c>
      <c r="D15" s="28">
        <f t="shared" si="3"/>
        <v>9085926.8499999996</v>
      </c>
      <c r="E15" s="28">
        <f t="shared" si="3"/>
        <v>7915157.2800000003</v>
      </c>
      <c r="F15" s="28">
        <f t="shared" si="3"/>
        <v>7915157.2800000003</v>
      </c>
      <c r="G15" s="28">
        <f t="shared" si="3"/>
        <v>1170769.5699999994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9000080</v>
      </c>
      <c r="C19" s="23">
        <v>85846.85</v>
      </c>
      <c r="D19" s="23">
        <f t="shared" si="5"/>
        <v>9085926.8499999996</v>
      </c>
      <c r="E19" s="23">
        <v>7915157.2800000003</v>
      </c>
      <c r="F19" s="23">
        <v>7915157.2800000003</v>
      </c>
      <c r="G19" s="23">
        <f t="shared" si="4"/>
        <v>1170769.5699999994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9000080</v>
      </c>
      <c r="C41" s="24">
        <f t="shared" si="12"/>
        <v>85846.85</v>
      </c>
      <c r="D41" s="24">
        <f t="shared" si="12"/>
        <v>9085926.8499999996</v>
      </c>
      <c r="E41" s="24">
        <f t="shared" si="12"/>
        <v>7915157.2800000003</v>
      </c>
      <c r="F41" s="24">
        <f t="shared" si="12"/>
        <v>7915157.2800000003</v>
      </c>
      <c r="G41" s="24">
        <f t="shared" si="12"/>
        <v>1170769.5699999994</v>
      </c>
    </row>
    <row r="43" spans="1:7" x14ac:dyDescent="0.2">
      <c r="A43" s="1" t="s">
        <v>118</v>
      </c>
    </row>
    <row r="44" spans="1:7" x14ac:dyDescent="0.2">
      <c r="A44" s="40" t="s">
        <v>136</v>
      </c>
      <c r="B44" s="40" t="s">
        <v>137</v>
      </c>
    </row>
    <row r="45" spans="1:7" x14ac:dyDescent="0.2">
      <c r="A45" s="40" t="s">
        <v>138</v>
      </c>
      <c r="B45" s="40"/>
    </row>
    <row r="46" spans="1:7" x14ac:dyDescent="0.2">
      <c r="A46" s="40"/>
      <c r="B46" s="40"/>
    </row>
    <row r="47" spans="1:7" x14ac:dyDescent="0.2">
      <c r="A47" s="40"/>
      <c r="B47" s="40"/>
    </row>
    <row r="48" spans="1:7" ht="22.5" x14ac:dyDescent="0.2">
      <c r="A48" s="40" t="s">
        <v>139</v>
      </c>
      <c r="B48" s="40" t="s">
        <v>140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2018-07-14T22:21:14Z</cp:lastPrinted>
  <dcterms:created xsi:type="dcterms:W3CDTF">2014-02-10T03:37:14Z</dcterms:created>
  <dcterms:modified xsi:type="dcterms:W3CDTF">2026-04-25T19:59:25Z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