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5B68049F-8BA6-43BE-830B-D7C8DF9261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2" i="5" l="1"/>
  <c r="F46" i="5" s="1"/>
  <c r="E42" i="5"/>
  <c r="E46" i="5" s="1"/>
  <c r="F35" i="5"/>
  <c r="E35" i="5"/>
  <c r="F30" i="5"/>
  <c r="E30" i="5"/>
  <c r="F24" i="5"/>
  <c r="E24" i="5"/>
  <c r="E26" i="5" s="1"/>
  <c r="F14" i="5"/>
  <c r="F26" i="5" s="1"/>
  <c r="E14" i="5"/>
  <c r="C26" i="5"/>
  <c r="B26" i="5"/>
  <c r="C13" i="5"/>
  <c r="C28" i="5" s="1"/>
  <c r="B13" i="5"/>
  <c r="B28" i="5" s="1"/>
  <c r="F48" i="5" l="1"/>
  <c r="E48" i="5"/>
</calcChain>
</file>

<file path=xl/sharedStrings.xml><?xml version="1.0" encoding="utf-8"?>
<sst xmlns="http://schemas.openxmlformats.org/spreadsheetml/2006/main" count="67" uniqueCount="66">
  <si>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</si>
  <si>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</si>
  <si>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</si>
  <si>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</si>
  <si>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</si>
  <si>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</si>
  <si>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</si>
  <si>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</si>
  <si>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</si>
  <si>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</si>
  <si>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</si>
  <si>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</si>
  <si>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</si>
  <si>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</si>
  <si>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</si>
  <si>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</si>
  <si>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</si>
  <si>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</si>
  <si>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</si>
  <si>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</si>
  <si>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</si>
  <si>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</si>
  <si>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</si>
  <si>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</si>
  <si>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</si>
  <si>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</si>
  <si>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</si>
  <si>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</si>
  <si>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</si>
  <si>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</si>
  <si>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</si>
  <si>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</si>
  <si>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</si>
  <si>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</si>
  <si>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</si>
  <si>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</si>
  <si>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</si>
  <si>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</si>
  <si>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</si>
  <si>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</si>
  <si>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</si>
  <si>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</si>
  <si>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</si>
  <si>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</si>
  <si>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</si>
  <si>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</si>
  <si>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</si>
  <si>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</si>
  <si>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</si>
  <si>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</si>
  <si>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</si>
  <si>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</si>
  <si>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</si>
  <si>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</si>
  <si>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</si>
  <si>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</si>
  <si>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</si>
  <si>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</si>
  <si>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</si>
  <si>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Resultado del Ejercicio (Ahorro/Desahorro)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</si>
  <si>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</si>
  <si>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</si>
  <si>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</si>
  <si>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</si>
  <si>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</si>
  <si>
    <t>PATRONATO DE FERIA MOROLEÓN, GTO.
Estado de Situación Financiera
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</si>
</sst>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4" fillId="0" borderId="4" xfId="8" applyFont="1" applyBorder="1" applyAlignment="1" applyProtection="1">
      <alignment horizontal="left" vertical="center" wrapText="1" indent="3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topLeftCell="A31" zoomScaleNormal="100" zoomScaleSheetLayoutView="100" workbookViewId="0">
      <selection activeCell="G9" sqref="G9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7" t="s">
        <v>65</v>
      </c>
      <c r="B1" s="28"/>
      <c r="C1" s="28"/>
      <c r="D1" s="28"/>
      <c r="E1" s="28"/>
      <c r="F1" s="29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383424.09</v>
      </c>
      <c r="C5" s="18">
        <v>85899.13</v>
      </c>
      <c r="D5" s="9" t="s">
        <v>36</v>
      </c>
      <c r="E5" s="18">
        <v>83877.64</v>
      </c>
      <c r="F5" s="21">
        <v>84560.639999999999</v>
      </c>
    </row>
    <row r="6" spans="1:6" x14ac:dyDescent="0.2">
      <c r="A6" s="9" t="s">
        <v>23</v>
      </c>
      <c r="B6" s="18">
        <v>3000000</v>
      </c>
      <c r="C6" s="18">
        <v>3000000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0</v>
      </c>
      <c r="C7" s="18">
        <v>0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0</v>
      </c>
      <c r="F12" s="21">
        <v>0</v>
      </c>
    </row>
    <row r="13" spans="1:6" x14ac:dyDescent="0.2">
      <c r="A13" s="8" t="s">
        <v>51</v>
      </c>
      <c r="B13" s="20">
        <f>SUM(B5:B11)</f>
        <v>3383424.09</v>
      </c>
      <c r="C13" s="20">
        <f>SUM(C5:C11)</f>
        <v>3085899.13</v>
      </c>
      <c r="D13" s="10"/>
      <c r="E13" s="22"/>
      <c r="F13" s="23"/>
    </row>
    <row r="14" spans="1:6" x14ac:dyDescent="0.2">
      <c r="A14" s="11"/>
      <c r="B14" s="19"/>
      <c r="C14" s="19"/>
      <c r="D14" s="8" t="s">
        <v>52</v>
      </c>
      <c r="E14" s="24">
        <f>SUM(E5:E12)</f>
        <v>83877.64</v>
      </c>
      <c r="F14" s="25">
        <f>SUM(F5:F12)</f>
        <v>84560.639999999999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0</v>
      </c>
      <c r="C18" s="18">
        <v>0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10877</v>
      </c>
      <c r="C19" s="18">
        <v>10877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26050</v>
      </c>
      <c r="C20" s="18">
        <v>26050</v>
      </c>
      <c r="D20" s="9" t="s">
        <v>41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-26050</v>
      </c>
      <c r="C21" s="18">
        <v>-26050</v>
      </c>
      <c r="D21" s="9" t="s">
        <v>53</v>
      </c>
      <c r="E21" s="18">
        <v>0</v>
      </c>
      <c r="F21" s="21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54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55</v>
      </c>
      <c r="B26" s="20">
        <f>SUM(B16:B24)</f>
        <v>10877</v>
      </c>
      <c r="C26" s="20">
        <f>SUM(C16:C24)</f>
        <v>10877</v>
      </c>
      <c r="D26" s="12" t="s">
        <v>49</v>
      </c>
      <c r="E26" s="20">
        <f>SUM(E24+E14)</f>
        <v>83877.64</v>
      </c>
      <c r="F26" s="25">
        <f>SUM(F14+F24)</f>
        <v>84560.639999999999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56</v>
      </c>
      <c r="B28" s="20">
        <f>B13+B26</f>
        <v>3394301.09</v>
      </c>
      <c r="C28" s="20">
        <f>C13+C26</f>
        <v>3096776.13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0</v>
      </c>
      <c r="F30" s="25">
        <f>SUM(F31:F33)</f>
        <v>0</v>
      </c>
    </row>
    <row r="31" spans="1:6" x14ac:dyDescent="0.2">
      <c r="A31" s="13"/>
      <c r="B31" s="14"/>
      <c r="C31" s="15"/>
      <c r="D31" s="9" t="s">
        <v>2</v>
      </c>
      <c r="E31" s="18">
        <v>0</v>
      </c>
      <c r="F31" s="21">
        <v>0</v>
      </c>
    </row>
    <row r="32" spans="1:6" x14ac:dyDescent="0.2">
      <c r="A32" s="13"/>
      <c r="B32" s="14"/>
      <c r="C32" s="15"/>
      <c r="D32" s="9" t="s">
        <v>13</v>
      </c>
      <c r="E32" s="18">
        <v>0</v>
      </c>
      <c r="F32" s="21">
        <v>0</v>
      </c>
    </row>
    <row r="33" spans="1:6" x14ac:dyDescent="0.2">
      <c r="A33" s="13"/>
      <c r="B33" s="14"/>
      <c r="C33" s="15"/>
      <c r="D33" s="9" t="s">
        <v>45</v>
      </c>
      <c r="E33" s="18">
        <v>0</v>
      </c>
      <c r="F33" s="21">
        <v>0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44</v>
      </c>
      <c r="E35" s="20">
        <f>SUM(E36:E40)</f>
        <v>3310423.45</v>
      </c>
      <c r="F35" s="25">
        <f>SUM(F36:F40)</f>
        <v>3012215.4899999998</v>
      </c>
    </row>
    <row r="36" spans="1:6" x14ac:dyDescent="0.2">
      <c r="A36" s="13"/>
      <c r="B36" s="14"/>
      <c r="C36" s="15"/>
      <c r="D36" s="26" t="s">
        <v>59</v>
      </c>
      <c r="E36" s="18">
        <v>298207.96000000002</v>
      </c>
      <c r="F36" s="21">
        <v>-83682.41</v>
      </c>
    </row>
    <row r="37" spans="1:6" x14ac:dyDescent="0.2">
      <c r="A37" s="13"/>
      <c r="B37" s="14"/>
      <c r="C37" s="15"/>
      <c r="D37" s="9" t="s">
        <v>14</v>
      </c>
      <c r="E37" s="18">
        <v>3012215.49</v>
      </c>
      <c r="F37" s="21">
        <v>3095897.9</v>
      </c>
    </row>
    <row r="38" spans="1:6" x14ac:dyDescent="0.2">
      <c r="A38" s="13"/>
      <c r="B38" s="14"/>
      <c r="C38" s="15"/>
      <c r="D38" s="9" t="s">
        <v>3</v>
      </c>
      <c r="E38" s="18">
        <v>0</v>
      </c>
      <c r="F38" s="21">
        <v>0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46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57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47</v>
      </c>
      <c r="E46" s="20">
        <f>SUM(E42+E35+E30)</f>
        <v>3310423.45</v>
      </c>
      <c r="F46" s="25">
        <f>SUM(F42+F35+F30)</f>
        <v>3012215.4899999998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48</v>
      </c>
      <c r="E48" s="20">
        <f>E46+E26</f>
        <v>3394301.0900000003</v>
      </c>
      <c r="F48" s="20">
        <f>F46+F26</f>
        <v>3096776.13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58</v>
      </c>
    </row>
    <row r="52" spans="1:6" x14ac:dyDescent="0.2">
      <c r="A52" s="1" t="s">
        <v>60</v>
      </c>
      <c r="B52" s="1" t="s">
        <v>61</v>
      </c>
    </row>
    <row r="53" spans="1:6" x14ac:dyDescent="0.2">
      <c r="A53" s="1" t="s">
        <v>62</v>
      </c>
    </row>
    <row r="56" spans="1:6" ht="22.5" x14ac:dyDescent="0.2">
      <c r="A56" s="1" t="s">
        <v>63</v>
      </c>
      <c r="B56" s="1" t="s">
        <v>64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CHARLY</cp:lastModifiedBy>
  <cp:lastPrinted>2018-03-04T05:00:29Z</cp:lastPrinted>
  <dcterms:created xsi:type="dcterms:W3CDTF">2012-12-11T20:26:08Z</dcterms:created>
  <dcterms:modified xsi:type="dcterms:W3CDTF">2026-10-13T19:15:59Z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