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 TRIM CP 2026\"/>
    </mc:Choice>
  </mc:AlternateContent>
  <bookViews>
    <workbookView xWindow="-108" yWindow="-108" windowWidth="19416" windowHeight="10416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E12" i="2" l="1"/>
  <c r="F12" i="2"/>
  <c r="D3" i="2"/>
  <c r="C3" i="2"/>
  <c r="B3" i="2"/>
  <c r="E4" i="2"/>
  <c r="F4" i="2"/>
  <c r="E3" i="2" l="1"/>
  <c r="F3" i="2"/>
</calcChain>
</file>

<file path=xl/sharedStrings.xml><?xml version="1.0" encoding="utf-8"?>
<sst xmlns="http://schemas.openxmlformats.org/spreadsheetml/2006/main" count="29" uniqueCount="29">
  <si>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</si>
  <si>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</si>
  <si>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</si>
  <si>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</si>
  <si>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</si>
  <si>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</si>
  <si>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</si>
  <si>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</si>
  <si>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</si>
  <si>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</si>
  <si>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</si>
  <si>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</si>
  <si>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</si>
  <si>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</si>
  <si>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</si>
  <si>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</si>
  <si>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</si>
  <si>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</si>
  <si>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</si>
  <si>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</si>
  <si>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</si>
  <si>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</si>
  <si>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</si>
  <si>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</si>
  <si>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</si>
  <si>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</si>
  <si>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INSTITUTO MUNICIPAL DE VIVIENDA  DE MOROLEÓN, GTO.
Estado Analítico del Activo
Del 1 de Enero al 30 de Junio de 2026
(Cifras en Pesos)</t>
  </si>
  <si>
    <t xml:space="preserve">           DIRECTOR DEL IMUVIM                                         RESPONSABLE DE UNIDAD ADMINISTRATIVA</t>
  </si>
  <si>
    <t xml:space="preserve">ING. LUIS GUILLERMO FABIAN AMADOR                      LIC. CARMEN YURITZIA VILLASEÑOR HERNÁNDEZ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</si>
</sst>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topLeftCell="A2" zoomScaleNormal="100" workbookViewId="0">
      <selection activeCell="A24" sqref="A24:A28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29638061.32</v>
      </c>
      <c r="C3" s="8">
        <f t="shared" ref="C3:F3" si="0">C4+C12</f>
        <v>2887567.3000000003</v>
      </c>
      <c r="D3" s="8">
        <f t="shared" si="0"/>
        <v>2446251.5000000005</v>
      </c>
      <c r="E3" s="8">
        <f t="shared" si="0"/>
        <v>30079377.119999997</v>
      </c>
      <c r="F3" s="8">
        <f t="shared" si="0"/>
        <v>441315.79999999894</v>
      </c>
    </row>
    <row r="4" spans="1:6" x14ac:dyDescent="0.2">
      <c r="A4" s="5" t="s">
        <v>4</v>
      </c>
      <c r="B4" s="8">
        <f>SUM(B5:B11)</f>
        <v>14828204.390000001</v>
      </c>
      <c r="C4" s="8">
        <f>SUM(C5:C11)</f>
        <v>2829627.2</v>
      </c>
      <c r="D4" s="8">
        <f>SUM(D5:D11)</f>
        <v>2319665.1500000004</v>
      </c>
      <c r="E4" s="8">
        <f>SUM(E5:E11)</f>
        <v>15338166.439999999</v>
      </c>
      <c r="F4" s="8">
        <f>SUM(F5:F11)</f>
        <v>509962.05000000005</v>
      </c>
    </row>
    <row r="5" spans="1:6" x14ac:dyDescent="0.2">
      <c r="A5" s="6" t="s">
        <v>5</v>
      </c>
      <c r="B5" s="9">
        <v>1145351.71</v>
      </c>
      <c r="C5" s="9">
        <v>1464809.83</v>
      </c>
      <c r="D5" s="9">
        <v>846547.78</v>
      </c>
      <c r="E5" s="9">
        <f>B5+C5-D5</f>
        <v>1763613.76</v>
      </c>
      <c r="F5" s="9">
        <f t="shared" ref="F5:F11" si="1">E5-B5</f>
        <v>618262.05000000005</v>
      </c>
    </row>
    <row r="6" spans="1:6" x14ac:dyDescent="0.2">
      <c r="A6" s="6" t="s">
        <v>6</v>
      </c>
      <c r="B6" s="9">
        <v>13682852.68</v>
      </c>
      <c r="C6" s="9">
        <v>1364817.37</v>
      </c>
      <c r="D6" s="9">
        <v>1473117.37</v>
      </c>
      <c r="E6" s="9">
        <f t="shared" ref="E6:E11" si="2">B6+C6-D6</f>
        <v>13574552.68</v>
      </c>
      <c r="F6" s="9">
        <f t="shared" si="1"/>
        <v>-108300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14809856.93</v>
      </c>
      <c r="C12" s="8">
        <f>SUM(C13:C21)</f>
        <v>57940.1</v>
      </c>
      <c r="D12" s="8">
        <f>SUM(D13:D21)</f>
        <v>126586.35</v>
      </c>
      <c r="E12" s="8">
        <f>SUM(E13:E21)</f>
        <v>14741210.679999998</v>
      </c>
      <c r="F12" s="8">
        <f>SUM(F13:F21)</f>
        <v>-68646.25000000112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87000</v>
      </c>
      <c r="E14" s="10">
        <f t="shared" ref="E14:E21" si="4">B14+C14-D14</f>
        <v>-87000</v>
      </c>
      <c r="F14" s="10">
        <f t="shared" si="3"/>
        <v>-87000</v>
      </c>
    </row>
    <row r="15" spans="1:6" x14ac:dyDescent="0.2">
      <c r="A15" s="6" t="s">
        <v>13</v>
      </c>
      <c r="B15" s="10">
        <v>14712650.15</v>
      </c>
      <c r="C15" s="10">
        <v>57940.1</v>
      </c>
      <c r="D15" s="10">
        <v>28970.05</v>
      </c>
      <c r="E15" s="10">
        <f t="shared" si="4"/>
        <v>14741620.199999999</v>
      </c>
      <c r="F15" s="10">
        <f t="shared" si="3"/>
        <v>28970.049999998882</v>
      </c>
    </row>
    <row r="16" spans="1:6" x14ac:dyDescent="0.2">
      <c r="A16" s="6" t="s">
        <v>14</v>
      </c>
      <c r="B16" s="9">
        <v>142071.54</v>
      </c>
      <c r="C16" s="9">
        <v>0</v>
      </c>
      <c r="D16" s="9">
        <v>0</v>
      </c>
      <c r="E16" s="9">
        <f t="shared" si="4"/>
        <v>142071.54</v>
      </c>
      <c r="F16" s="9">
        <f t="shared" si="3"/>
        <v>0</v>
      </c>
    </row>
    <row r="17" spans="1:6" x14ac:dyDescent="0.2">
      <c r="A17" s="6" t="s">
        <v>15</v>
      </c>
      <c r="B17" s="9">
        <v>25212</v>
      </c>
      <c r="C17" s="9">
        <v>0</v>
      </c>
      <c r="D17" s="9">
        <v>0</v>
      </c>
      <c r="E17" s="9">
        <f t="shared" si="4"/>
        <v>25212</v>
      </c>
      <c r="F17" s="9">
        <f t="shared" si="3"/>
        <v>0</v>
      </c>
    </row>
    <row r="18" spans="1:6" x14ac:dyDescent="0.2">
      <c r="A18" s="6" t="s">
        <v>16</v>
      </c>
      <c r="B18" s="9">
        <v>-70076.759999999995</v>
      </c>
      <c r="C18" s="9">
        <v>0</v>
      </c>
      <c r="D18" s="9">
        <v>10616.3</v>
      </c>
      <c r="E18" s="9">
        <f t="shared" si="4"/>
        <v>-80693.06</v>
      </c>
      <c r="F18" s="9">
        <f t="shared" si="3"/>
        <v>-10616.300000000003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3.2" x14ac:dyDescent="0.2">
      <c r="A23" s="7" t="s">
        <v>24</v>
      </c>
    </row>
    <row r="24" spans="1:6" x14ac:dyDescent="0.2">
      <c r="A24" s="14"/>
    </row>
    <row r="25" spans="1:6" x14ac:dyDescent="0.2">
      <c r="A25" s="15" t="s">
        <v>27</v>
      </c>
    </row>
    <row r="26" spans="1:6" x14ac:dyDescent="0.2">
      <c r="A26" s="15"/>
    </row>
    <row r="27" spans="1:6" x14ac:dyDescent="0.2">
      <c r="A27" s="15" t="s">
        <v>28</v>
      </c>
    </row>
    <row r="28" spans="1:6" x14ac:dyDescent="0.2">
      <c r="A28" s="15"/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IMUVIM</cp:lastModifiedBy>
  <cp:lastPrinted>2018-03-08T18:40:55Z</cp:lastPrinted>
  <dcterms:created xsi:type="dcterms:W3CDTF">2014-02-09T04:04:15Z</dcterms:created>
  <dcterms:modified xsi:type="dcterms:W3CDTF">2026-08-06T15:43:16Z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