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t. Transparencia\Documents\"/>
    </mc:Choice>
  </mc:AlternateContent>
  <bookViews>
    <workbookView minimized="1" xWindow="0" yWindow="0" windowWidth="28800" windowHeight="12315"/>
  </bookViews>
  <sheets>
    <sheet name="Formato 6 b)" sheetId="1" r:id="rId1"/>
  </sheets>
  <externalReferences>
    <externalReference r:id="rId2"/>
    <externalReference r:id="rId3"/>
    <externalReference r:id="rId4"/>
  </externalReferences>
  <definedNames>
    <definedName name="ENTE_PUBLICO">'[3]Info General'!$C$6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1" l="1"/>
  <c r="B9" i="1"/>
  <c r="C9" i="1"/>
  <c r="C66" i="1" s="1"/>
  <c r="E9" i="1"/>
  <c r="E66" i="1" s="1"/>
  <c r="F9" i="1"/>
  <c r="F66" i="1" s="1"/>
  <c r="D10" i="1"/>
  <c r="D9" i="1" s="1"/>
  <c r="G10" i="1"/>
  <c r="D11" i="1"/>
  <c r="G11" i="1"/>
  <c r="D12" i="1"/>
  <c r="G12" i="1" s="1"/>
  <c r="D13" i="1"/>
  <c r="G13" i="1"/>
  <c r="D14" i="1"/>
  <c r="G14" i="1"/>
  <c r="D15" i="1"/>
  <c r="G15" i="1"/>
  <c r="D16" i="1"/>
  <c r="G16" i="1"/>
  <c r="D17" i="1"/>
  <c r="G17" i="1"/>
  <c r="D18" i="1"/>
  <c r="G18" i="1" s="1"/>
  <c r="D19" i="1"/>
  <c r="G19" i="1"/>
  <c r="D20" i="1"/>
  <c r="G20" i="1"/>
  <c r="D21" i="1"/>
  <c r="G21" i="1"/>
  <c r="D22" i="1"/>
  <c r="G22" i="1"/>
  <c r="D23" i="1"/>
  <c r="G23" i="1"/>
  <c r="D24" i="1"/>
  <c r="G24" i="1" s="1"/>
  <c r="D25" i="1"/>
  <c r="G25" i="1"/>
  <c r="D26" i="1"/>
  <c r="G26" i="1"/>
  <c r="D27" i="1"/>
  <c r="G27" i="1"/>
  <c r="D28" i="1"/>
  <c r="G28" i="1"/>
  <c r="D29" i="1"/>
  <c r="G29" i="1"/>
  <c r="D30" i="1"/>
  <c r="G30" i="1" s="1"/>
  <c r="D31" i="1"/>
  <c r="G31" i="1"/>
  <c r="D32" i="1"/>
  <c r="G32" i="1"/>
  <c r="D33" i="1"/>
  <c r="G33" i="1"/>
  <c r="D34" i="1"/>
  <c r="G34" i="1"/>
  <c r="D35" i="1"/>
  <c r="G35" i="1"/>
  <c r="D36" i="1"/>
  <c r="G36" i="1" s="1"/>
  <c r="D37" i="1"/>
  <c r="G37" i="1"/>
  <c r="D38" i="1"/>
  <c r="G38" i="1"/>
  <c r="D39" i="1"/>
  <c r="G39" i="1"/>
  <c r="D40" i="1"/>
  <c r="G40" i="1"/>
  <c r="D41" i="1"/>
  <c r="G41" i="1"/>
  <c r="D42" i="1"/>
  <c r="G42" i="1" s="1"/>
  <c r="D43" i="1"/>
  <c r="G43" i="1"/>
  <c r="D44" i="1"/>
  <c r="G44" i="1"/>
  <c r="D45" i="1"/>
  <c r="G45" i="1"/>
  <c r="D46" i="1"/>
  <c r="G46" i="1"/>
  <c r="D47" i="1"/>
  <c r="G47" i="1"/>
  <c r="D48" i="1"/>
  <c r="G48" i="1" s="1"/>
  <c r="D49" i="1"/>
  <c r="G49" i="1"/>
  <c r="D50" i="1"/>
  <c r="G50" i="1"/>
  <c r="D51" i="1"/>
  <c r="G51" i="1"/>
  <c r="B54" i="1"/>
  <c r="C54" i="1"/>
  <c r="D54" i="1"/>
  <c r="E54" i="1"/>
  <c r="F54" i="1"/>
  <c r="D55" i="1"/>
  <c r="G55" i="1"/>
  <c r="G54" i="1" s="1"/>
  <c r="D56" i="1"/>
  <c r="G56" i="1"/>
  <c r="D57" i="1"/>
  <c r="G57" i="1"/>
  <c r="D58" i="1"/>
  <c r="G58" i="1"/>
  <c r="D59" i="1"/>
  <c r="G59" i="1"/>
  <c r="D60" i="1"/>
  <c r="G60" i="1" s="1"/>
  <c r="D61" i="1"/>
  <c r="G61" i="1"/>
  <c r="D62" i="1"/>
  <c r="G62" i="1"/>
  <c r="D63" i="1"/>
  <c r="G63" i="1"/>
  <c r="G64" i="1"/>
  <c r="D65" i="1"/>
  <c r="G65" i="1"/>
  <c r="B66" i="1"/>
  <c r="A5" i="1" l="1"/>
  <c r="G9" i="1"/>
  <c r="D66" i="1"/>
  <c r="G66" i="1" s="1"/>
</calcChain>
</file>

<file path=xl/sharedStrings.xml><?xml version="1.0" encoding="utf-8"?>
<sst xmlns="http://schemas.openxmlformats.org/spreadsheetml/2006/main" count="69" uniqueCount="60">
  <si>
    <t>Bajo protesta de decir verdad declaramos de los formatos de la LDF son correctos y responsabilidad del ente emisor</t>
  </si>
  <si>
    <t>III. Total de Egresos (III = I + II)</t>
  </si>
  <si>
    <t>H. Dependencia o Unidad Administrativa xx</t>
  </si>
  <si>
    <t>31111M200110600 ALUMBRADO PUBLICO</t>
  </si>
  <si>
    <t>31111M200110300 PARQUES Y JARDINES</t>
  </si>
  <si>
    <t>31111M200110200 LIMPIA</t>
  </si>
  <si>
    <t>31111M200110100 SERVICIOS MUNICIPALES</t>
  </si>
  <si>
    <t>31111M200100000 DIRECCION DE OBRAS PUBLICAS</t>
  </si>
  <si>
    <t>31111M200090200 MOVILIDAD</t>
  </si>
  <si>
    <t>31111M200090100 SEGURIDAD PUBLICA</t>
  </si>
  <si>
    <t>31111M200070100 DESARROLLO SOCIAL</t>
  </si>
  <si>
    <t>31111M200060100 TESORERIA</t>
  </si>
  <si>
    <t>II. Gasto Etiquetado (II=A+B+C+D+E+F+G+H)</t>
  </si>
  <si>
    <t>*</t>
  </si>
  <si>
    <t>31111M200260000 DIRECCI DE DIVERSIDAD SEXUAL Y DE GENERO</t>
  </si>
  <si>
    <t>31111M200250000 DIRECCION JUZGADO CIVICO Y PROCURADURIA</t>
  </si>
  <si>
    <t>31111M200240000 DIRECCION DE ATENCION A MIGRANTES</t>
  </si>
  <si>
    <t>31111M200230000 DIRECCION DE DERECHOS HUMANOS</t>
  </si>
  <si>
    <t>31111M200220000 DIRECCION DE DESARROLLO ECONOMICO</t>
  </si>
  <si>
    <t>31111M200210000 DIRECCION DESARROLLO URBANO Y SUSTENTABL</t>
  </si>
  <si>
    <t>31111M200200200 UNIVERSIDAD VIRTUAL</t>
  </si>
  <si>
    <t>31111M200200100 EDUCACION</t>
  </si>
  <si>
    <t>31111M200190000 DIRECCION DE DEPORTES</t>
  </si>
  <si>
    <t>31111M200180000 DIRECCION DE RECURSOS HUMANOS</t>
  </si>
  <si>
    <t>31111M200170000 DIRECCION DE TURISMO</t>
  </si>
  <si>
    <t>31111M200160000 DIRECCION DE MEDIO AMBIENTE</t>
  </si>
  <si>
    <t>31111M200120000 OFICIALIA MAYOR</t>
  </si>
  <si>
    <t>31111M200110700 ZOOLOGICO</t>
  </si>
  <si>
    <t>31111M200110500 PANTEONES</t>
  </si>
  <si>
    <t>31111M200110400 MERCADO MUNICIPAL</t>
  </si>
  <si>
    <t>31111M200080000 CONTRALORIA MUNICIPAL</t>
  </si>
  <si>
    <t>31111M200070300 DESARROLLO RURAL</t>
  </si>
  <si>
    <t>31111M200070200 INSTITUTO DE LA MUJER</t>
  </si>
  <si>
    <t>31111M200060300 CATASTRO E IMPUESTO PREDIAL</t>
  </si>
  <si>
    <t>31111M200060200 FISCALIZACION</t>
  </si>
  <si>
    <t>31111M200050500 OFICINA DE ENLACE SRE</t>
  </si>
  <si>
    <t>31111M200050400 JUEZ MUNICIPAL</t>
  </si>
  <si>
    <t>31111M200050300 ARCHIVO HISTORICO</t>
  </si>
  <si>
    <t>31111M200050200 ASESORIA JURIDICA</t>
  </si>
  <si>
    <t>31111M200050100 SECRETARIA DEL H. AYUNTAMIENTO</t>
  </si>
  <si>
    <t>31111M200040000 DELEGADOS</t>
  </si>
  <si>
    <t>31111M200030000 REGIDORES</t>
  </si>
  <si>
    <t>31111M200020000 SINDICATURA</t>
  </si>
  <si>
    <t>31111M200010600 MERCADOS MUNICIPALES</t>
  </si>
  <si>
    <t>31111M200010500 ANTENCION CIUDADANA</t>
  </si>
  <si>
    <t>31111M200010300 COMUNICACIÓN SOCIAL</t>
  </si>
  <si>
    <t>31111M200010100 PRESIDENCIA MUNICIPAL</t>
  </si>
  <si>
    <t>I. Gasto No Etiquetado (I=A+B+C+D+E+F+G+H)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</si>
  <si>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</si>
  <si>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</si>
  <si>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</si>
  <si>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</si>
  <si>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</si>
  <si>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</si>
  <si>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</si>
  <si>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</si>
  <si>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(PESOS)</t>
  </si>
  <si>
    <t>Clasificación Administrativa</t>
  </si>
  <si>
    <t>Estado Analítico del Ejercicio del Presupuesto de Egresos Detallado - LDF</t>
  </si>
  <si>
    <t>Formato 6 b) Estado Analítico del Ejercicio del Presupuesto de Egresos Detallado - LDF 
                        (Clasificación Administrativa)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</si>
</sst>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_ ;\-#,##0\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4" fontId="2" fillId="0" borderId="1" xfId="0" applyNumberFormat="1" applyFont="1" applyBorder="1" applyAlignment="1" applyProtection="1">
      <alignment vertical="center"/>
      <protection locked="0"/>
    </xf>
    <xf numFmtId="164" fontId="2" fillId="0" borderId="1" xfId="1" applyNumberFormat="1" applyFont="1" applyFill="1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164" fontId="0" fillId="0" borderId="1" xfId="1" applyNumberFormat="1" applyFont="1" applyFill="1" applyBorder="1" applyAlignment="1" applyProtection="1">
      <alignment vertical="center"/>
      <protection locked="0"/>
    </xf>
    <xf numFmtId="164" fontId="0" fillId="0" borderId="1" xfId="1" applyNumberFormat="1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3"/>
    </xf>
    <xf numFmtId="0" fontId="3" fillId="0" borderId="1" xfId="0" applyFont="1" applyBorder="1" applyAlignment="1">
      <alignment vertical="center"/>
    </xf>
    <xf numFmtId="164" fontId="1" fillId="0" borderId="1" xfId="1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left" vertical="center" indent="6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left" vertical="center" indent="3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9" xfId="0" applyFont="1" applyFill="1" applyBorder="1" applyAlignment="1">
      <alignment horizontal="centerContinuous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bro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3"/>
    </sheetNames>
    <sheetDataSet>
      <sheetData sheetId="0">
        <row r="4">
          <cell r="A4" t="str">
            <v>Del 1 de enero al 30 de Septiembre de 2026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</sheetNames>
    <sheetDataSet>
      <sheetData sheetId="0">
        <row r="2">
          <cell r="A2" t="str">
            <v>MUNICIPIO MOROLEON GUANAJUATO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67"/>
  <sheetViews>
    <sheetView showGridLines="0" tabSelected="1" topLeftCell="A49" zoomScale="75" zoomScaleNormal="75" workbookViewId="0">
      <selection activeCell="G54" sqref="G54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33" t="s">
        <v>59</v>
      </c>
      <c r="B1" s="32"/>
      <c r="C1" s="32"/>
      <c r="D1" s="32"/>
      <c r="E1" s="32"/>
      <c r="F1" s="32"/>
      <c r="G1" s="31"/>
    </row>
    <row r="2" spans="1:7" ht="15" customHeight="1" x14ac:dyDescent="0.25">
      <c r="A2" s="30" t="str">
        <f>'[2]Formato 1'!A2</f>
        <v>MUNICIPIO MOROLEON GUANAJUATO</v>
      </c>
      <c r="B2" s="29"/>
      <c r="C2" s="29"/>
      <c r="D2" s="29"/>
      <c r="E2" s="29"/>
      <c r="F2" s="29"/>
      <c r="G2" s="28"/>
    </row>
    <row r="3" spans="1:7" ht="15" customHeight="1" x14ac:dyDescent="0.25">
      <c r="A3" s="24" t="s">
        <v>58</v>
      </c>
      <c r="B3" s="23"/>
      <c r="C3" s="23"/>
      <c r="D3" s="23"/>
      <c r="E3" s="23"/>
      <c r="F3" s="23"/>
      <c r="G3" s="22"/>
    </row>
    <row r="4" spans="1:7" ht="15" customHeight="1" x14ac:dyDescent="0.25">
      <c r="A4" s="27" t="s">
        <v>57</v>
      </c>
      <c r="B4" s="26"/>
      <c r="C4" s="26"/>
      <c r="D4" s="26"/>
      <c r="E4" s="26"/>
      <c r="F4" s="26"/>
      <c r="G4" s="25"/>
    </row>
    <row r="5" spans="1:7" ht="15" customHeight="1" x14ac:dyDescent="0.25">
      <c r="A5" s="24" t="str">
        <f>'[1]Formato 3'!A4</f>
        <v>Del 1 de enero al 30 de Septiembre de 2026</v>
      </c>
      <c r="B5" s="23"/>
      <c r="C5" s="23"/>
      <c r="D5" s="23"/>
      <c r="E5" s="23"/>
      <c r="F5" s="23"/>
      <c r="G5" s="22"/>
    </row>
    <row r="6" spans="1:7" x14ac:dyDescent="0.25">
      <c r="A6" s="21" t="s">
        <v>56</v>
      </c>
      <c r="B6" s="20"/>
      <c r="C6" s="20"/>
      <c r="D6" s="20"/>
      <c r="E6" s="20"/>
      <c r="F6" s="20"/>
      <c r="G6" s="19"/>
    </row>
    <row r="7" spans="1:7" ht="15" customHeight="1" x14ac:dyDescent="0.25">
      <c r="A7" s="18" t="s">
        <v>55</v>
      </c>
      <c r="B7" s="17" t="s">
        <v>54</v>
      </c>
      <c r="C7" s="17"/>
      <c r="D7" s="17"/>
      <c r="E7" s="17"/>
      <c r="F7" s="17"/>
      <c r="G7" s="16" t="s">
        <v>53</v>
      </c>
    </row>
    <row r="8" spans="1:7" ht="30" x14ac:dyDescent="0.25">
      <c r="A8" s="15"/>
      <c r="B8" s="13" t="s">
        <v>52</v>
      </c>
      <c r="C8" s="14" t="s">
        <v>51</v>
      </c>
      <c r="D8" s="13" t="s">
        <v>50</v>
      </c>
      <c r="E8" s="13" t="s">
        <v>49</v>
      </c>
      <c r="F8" s="13" t="s">
        <v>48</v>
      </c>
      <c r="G8" s="12"/>
    </row>
    <row r="9" spans="1:7" ht="15.75" customHeight="1" x14ac:dyDescent="0.25">
      <c r="A9" s="11" t="s">
        <v>47</v>
      </c>
      <c r="B9" s="10">
        <f>SUM(B10:B53)</f>
        <v>250647852.39999995</v>
      </c>
      <c r="C9" s="10">
        <f>SUM(C10:C53)</f>
        <v>53532969.819999993</v>
      </c>
      <c r="D9" s="10">
        <f>SUM(D10:D53)</f>
        <v>304180822.22000009</v>
      </c>
      <c r="E9" s="10">
        <f>SUM(E10:E53)</f>
        <v>210681176.79999998</v>
      </c>
      <c r="F9" s="10">
        <f>SUM(F10:F53)</f>
        <v>210660902.79999998</v>
      </c>
      <c r="G9" s="10">
        <f>SUM(G10:G53)</f>
        <v>93499645.419999987</v>
      </c>
    </row>
    <row r="10" spans="1:7" ht="15.75" customHeight="1" x14ac:dyDescent="0.25">
      <c r="A10" s="9" t="s">
        <v>46</v>
      </c>
      <c r="B10" s="8">
        <v>7654074.1900000004</v>
      </c>
      <c r="C10" s="8">
        <v>2836795.93</v>
      </c>
      <c r="D10" s="4">
        <f>B10+C10</f>
        <v>10490870.120000001</v>
      </c>
      <c r="E10" s="8">
        <v>8197679.4299999997</v>
      </c>
      <c r="F10" s="8">
        <v>8197679.4299999997</v>
      </c>
      <c r="G10" s="4">
        <f>D10-E10</f>
        <v>2293190.6900000013</v>
      </c>
    </row>
    <row r="11" spans="1:7" ht="15.75" customHeight="1" x14ac:dyDescent="0.25">
      <c r="A11" s="9" t="s">
        <v>45</v>
      </c>
      <c r="B11" s="8">
        <v>3054211.67</v>
      </c>
      <c r="C11" s="8">
        <v>66145.67</v>
      </c>
      <c r="D11" s="4">
        <f>B11+C11</f>
        <v>3120357.34</v>
      </c>
      <c r="E11" s="8">
        <v>2057844.05</v>
      </c>
      <c r="F11" s="8">
        <v>2057844.05</v>
      </c>
      <c r="G11" s="4">
        <f>D11-E11</f>
        <v>1062513.2899999998</v>
      </c>
    </row>
    <row r="12" spans="1:7" ht="15.75" customHeight="1" x14ac:dyDescent="0.25">
      <c r="A12" s="9" t="s">
        <v>44</v>
      </c>
      <c r="B12" s="8">
        <v>1684431.42</v>
      </c>
      <c r="C12" s="8">
        <v>57083.79</v>
      </c>
      <c r="D12" s="4">
        <f>B12+C12</f>
        <v>1741515.21</v>
      </c>
      <c r="E12" s="8">
        <v>1206758.8700000001</v>
      </c>
      <c r="F12" s="8">
        <v>1206758.8700000001</v>
      </c>
      <c r="G12" s="4">
        <f>D12-E12</f>
        <v>534756.33999999985</v>
      </c>
    </row>
    <row r="13" spans="1:7" ht="15.75" customHeight="1" x14ac:dyDescent="0.25">
      <c r="A13" s="9" t="s">
        <v>43</v>
      </c>
      <c r="B13" s="8">
        <v>0</v>
      </c>
      <c r="C13" s="8">
        <v>2521587.2799999998</v>
      </c>
      <c r="D13" s="4">
        <f>B13+C13</f>
        <v>2521587.2799999998</v>
      </c>
      <c r="E13" s="8">
        <v>1535518.19</v>
      </c>
      <c r="F13" s="8">
        <v>1535518.19</v>
      </c>
      <c r="G13" s="4">
        <f>D13-E13</f>
        <v>986069.08999999985</v>
      </c>
    </row>
    <row r="14" spans="1:7" ht="15.75" customHeight="1" x14ac:dyDescent="0.25">
      <c r="A14" s="9" t="s">
        <v>42</v>
      </c>
      <c r="B14" s="8">
        <v>1815375.73</v>
      </c>
      <c r="C14" s="8">
        <v>-1500</v>
      </c>
      <c r="D14" s="4">
        <f>B14+C14</f>
        <v>1813875.73</v>
      </c>
      <c r="E14" s="8">
        <v>1177299.3700000001</v>
      </c>
      <c r="F14" s="8">
        <v>1177299.3700000001</v>
      </c>
      <c r="G14" s="4">
        <f>D14-E14</f>
        <v>636576.35999999987</v>
      </c>
    </row>
    <row r="15" spans="1:7" ht="15.75" customHeight="1" x14ac:dyDescent="0.25">
      <c r="A15" s="9" t="s">
        <v>41</v>
      </c>
      <c r="B15" s="8">
        <v>34122697.289999999</v>
      </c>
      <c r="C15" s="8">
        <v>11400000</v>
      </c>
      <c r="D15" s="4">
        <f>B15+C15</f>
        <v>45522697.289999999</v>
      </c>
      <c r="E15" s="8">
        <v>38531463.25</v>
      </c>
      <c r="F15" s="8">
        <v>38531463.25</v>
      </c>
      <c r="G15" s="4">
        <f>D15-E15</f>
        <v>6991234.0399999991</v>
      </c>
    </row>
    <row r="16" spans="1:7" ht="15.75" customHeight="1" x14ac:dyDescent="0.25">
      <c r="A16" s="9" t="s">
        <v>40</v>
      </c>
      <c r="B16" s="8">
        <v>1074021.4099999999</v>
      </c>
      <c r="C16" s="8">
        <v>0</v>
      </c>
      <c r="D16" s="4">
        <f>B16+C16</f>
        <v>1074021.4099999999</v>
      </c>
      <c r="E16" s="8">
        <v>710640</v>
      </c>
      <c r="F16" s="8">
        <v>710640</v>
      </c>
      <c r="G16" s="4">
        <f>D16-E16</f>
        <v>363381.40999999992</v>
      </c>
    </row>
    <row r="17" spans="1:7" ht="15.75" customHeight="1" x14ac:dyDescent="0.25">
      <c r="A17" s="9" t="s">
        <v>39</v>
      </c>
      <c r="B17" s="8">
        <v>1512658.44</v>
      </c>
      <c r="C17" s="8">
        <v>0</v>
      </c>
      <c r="D17" s="4">
        <f>B17+C17</f>
        <v>1512658.44</v>
      </c>
      <c r="E17" s="8">
        <v>984744.54</v>
      </c>
      <c r="F17" s="8">
        <v>984744.54</v>
      </c>
      <c r="G17" s="4">
        <f>D17-E17</f>
        <v>527913.89999999991</v>
      </c>
    </row>
    <row r="18" spans="1:7" ht="15.75" customHeight="1" x14ac:dyDescent="0.25">
      <c r="A18" s="9" t="s">
        <v>38</v>
      </c>
      <c r="B18" s="8">
        <v>1561789.49</v>
      </c>
      <c r="C18" s="8">
        <v>119217.59</v>
      </c>
      <c r="D18" s="4">
        <f>B18+C18</f>
        <v>1681007.08</v>
      </c>
      <c r="E18" s="8">
        <v>1161194.98</v>
      </c>
      <c r="F18" s="8">
        <v>1161194.98</v>
      </c>
      <c r="G18" s="4">
        <f>D18-E18</f>
        <v>519812.10000000009</v>
      </c>
    </row>
    <row r="19" spans="1:7" ht="15.75" customHeight="1" x14ac:dyDescent="0.25">
      <c r="A19" s="9" t="s">
        <v>37</v>
      </c>
      <c r="B19" s="8">
        <v>569110.1</v>
      </c>
      <c r="C19" s="8">
        <v>12961.34</v>
      </c>
      <c r="D19" s="4">
        <f>B19+C19</f>
        <v>582071.43999999994</v>
      </c>
      <c r="E19" s="8">
        <v>370910.34</v>
      </c>
      <c r="F19" s="8">
        <v>370910.34</v>
      </c>
      <c r="G19" s="4">
        <f>D19-E19</f>
        <v>211161.09999999992</v>
      </c>
    </row>
    <row r="20" spans="1:7" ht="15.75" customHeight="1" x14ac:dyDescent="0.25">
      <c r="A20" s="9" t="s">
        <v>36</v>
      </c>
      <c r="B20" s="8">
        <v>517743.89</v>
      </c>
      <c r="C20" s="8">
        <v>0</v>
      </c>
      <c r="D20" s="4">
        <f>B20+C20</f>
        <v>517743.89</v>
      </c>
      <c r="E20" s="8">
        <v>344118.84</v>
      </c>
      <c r="F20" s="8">
        <v>344118.84</v>
      </c>
      <c r="G20" s="4">
        <f>D20-E20</f>
        <v>173625.05</v>
      </c>
    </row>
    <row r="21" spans="1:7" ht="15.75" customHeight="1" x14ac:dyDescent="0.25">
      <c r="A21" s="9" t="s">
        <v>35</v>
      </c>
      <c r="B21" s="8">
        <v>2900907.87</v>
      </c>
      <c r="C21" s="8">
        <v>11956</v>
      </c>
      <c r="D21" s="4">
        <f>B21+C21</f>
        <v>2912863.87</v>
      </c>
      <c r="E21" s="8">
        <v>1997507.65</v>
      </c>
      <c r="F21" s="8">
        <v>1997507.65</v>
      </c>
      <c r="G21" s="4">
        <f>D21-E21</f>
        <v>915356.2200000002</v>
      </c>
    </row>
    <row r="22" spans="1:7" ht="15.75" customHeight="1" x14ac:dyDescent="0.25">
      <c r="A22" s="9" t="s">
        <v>11</v>
      </c>
      <c r="B22" s="8">
        <v>23837690.699999999</v>
      </c>
      <c r="C22" s="8">
        <v>66087.95</v>
      </c>
      <c r="D22" s="4">
        <f>B22+C22</f>
        <v>23903778.649999999</v>
      </c>
      <c r="E22" s="8">
        <v>16197332.41</v>
      </c>
      <c r="F22" s="8">
        <v>16197332.41</v>
      </c>
      <c r="G22" s="4">
        <f>D22-E22</f>
        <v>7706446.2399999984</v>
      </c>
    </row>
    <row r="23" spans="1:7" ht="15.75" customHeight="1" x14ac:dyDescent="0.25">
      <c r="A23" s="9" t="s">
        <v>34</v>
      </c>
      <c r="B23" s="8">
        <v>3006238.73</v>
      </c>
      <c r="C23" s="8">
        <v>-1254.48</v>
      </c>
      <c r="D23" s="4">
        <f>B23+C23</f>
        <v>3004984.25</v>
      </c>
      <c r="E23" s="8">
        <v>2021560.23</v>
      </c>
      <c r="F23" s="8">
        <v>2021560.23</v>
      </c>
      <c r="G23" s="4">
        <f>D23-E23</f>
        <v>983424.02</v>
      </c>
    </row>
    <row r="24" spans="1:7" ht="15.75" customHeight="1" x14ac:dyDescent="0.25">
      <c r="A24" s="9" t="s">
        <v>33</v>
      </c>
      <c r="B24" s="8">
        <v>3781907.77</v>
      </c>
      <c r="C24" s="8">
        <v>-1612.98</v>
      </c>
      <c r="D24" s="4">
        <f>B24+C24</f>
        <v>3780294.79</v>
      </c>
      <c r="E24" s="8">
        <v>2612548.66</v>
      </c>
      <c r="F24" s="8">
        <v>2612548.66</v>
      </c>
      <c r="G24" s="4">
        <f>D24-E24</f>
        <v>1167746.1299999999</v>
      </c>
    </row>
    <row r="25" spans="1:7" ht="15.75" customHeight="1" x14ac:dyDescent="0.25">
      <c r="A25" s="9" t="s">
        <v>10</v>
      </c>
      <c r="B25" s="8">
        <v>8689353.0800000001</v>
      </c>
      <c r="C25" s="8">
        <v>1324790.31</v>
      </c>
      <c r="D25" s="4">
        <f>B25+C25</f>
        <v>10014143.390000001</v>
      </c>
      <c r="E25" s="8">
        <v>3662591.8</v>
      </c>
      <c r="F25" s="8">
        <v>3662591.8</v>
      </c>
      <c r="G25" s="4">
        <f>D25-E25</f>
        <v>6351551.5900000008</v>
      </c>
    </row>
    <row r="26" spans="1:7" ht="15.75" customHeight="1" x14ac:dyDescent="0.25">
      <c r="A26" s="9" t="s">
        <v>32</v>
      </c>
      <c r="B26" s="8">
        <v>1041950.85</v>
      </c>
      <c r="C26" s="8">
        <v>0</v>
      </c>
      <c r="D26" s="4">
        <f>B26+C26</f>
        <v>1041950.85</v>
      </c>
      <c r="E26" s="8">
        <v>626929.85</v>
      </c>
      <c r="F26" s="8">
        <v>626929.85</v>
      </c>
      <c r="G26" s="4">
        <f>D26-E26</f>
        <v>415021</v>
      </c>
    </row>
    <row r="27" spans="1:7" ht="15.75" customHeight="1" x14ac:dyDescent="0.25">
      <c r="A27" s="9" t="s">
        <v>31</v>
      </c>
      <c r="B27" s="8">
        <v>7039151.1100000003</v>
      </c>
      <c r="C27" s="8">
        <v>1656639.96</v>
      </c>
      <c r="D27" s="4">
        <f>B27+C27</f>
        <v>8695791.0700000003</v>
      </c>
      <c r="E27" s="8">
        <v>5139737.22</v>
      </c>
      <c r="F27" s="8">
        <v>5139737.22</v>
      </c>
      <c r="G27" s="4">
        <f>D27-E27</f>
        <v>3556053.8500000006</v>
      </c>
    </row>
    <row r="28" spans="1:7" ht="15.75" customHeight="1" x14ac:dyDescent="0.25">
      <c r="A28" s="9" t="s">
        <v>30</v>
      </c>
      <c r="B28" s="8">
        <v>2250770.5499999998</v>
      </c>
      <c r="C28" s="8">
        <v>21704.7</v>
      </c>
      <c r="D28" s="4">
        <f>B28+C28</f>
        <v>2272475.25</v>
      </c>
      <c r="E28" s="8">
        <v>1488091.54</v>
      </c>
      <c r="F28" s="8">
        <v>1488091.54</v>
      </c>
      <c r="G28" s="4">
        <f>D28-E28</f>
        <v>784383.71</v>
      </c>
    </row>
    <row r="29" spans="1:7" ht="15.75" customHeight="1" x14ac:dyDescent="0.25">
      <c r="A29" s="9" t="s">
        <v>9</v>
      </c>
      <c r="B29" s="8">
        <v>47378003.859999999</v>
      </c>
      <c r="C29" s="8">
        <v>3648495.32</v>
      </c>
      <c r="D29" s="4">
        <f>B29+C29</f>
        <v>51026499.18</v>
      </c>
      <c r="E29" s="8">
        <v>33221568.210000001</v>
      </c>
      <c r="F29" s="8">
        <v>33218430.210000001</v>
      </c>
      <c r="G29" s="4">
        <f>D29-E29</f>
        <v>17804930.969999999</v>
      </c>
    </row>
    <row r="30" spans="1:7" ht="15.75" customHeight="1" x14ac:dyDescent="0.25">
      <c r="A30" s="9" t="s">
        <v>8</v>
      </c>
      <c r="B30" s="8">
        <v>9016130.5999999996</v>
      </c>
      <c r="C30" s="8">
        <v>702676.9</v>
      </c>
      <c r="D30" s="4">
        <f>B30+C30</f>
        <v>9718807.5</v>
      </c>
      <c r="E30" s="8">
        <v>6550653.1399999997</v>
      </c>
      <c r="F30" s="8">
        <v>6550653.1399999997</v>
      </c>
      <c r="G30" s="4">
        <f>D30-E30</f>
        <v>3168154.3600000003</v>
      </c>
    </row>
    <row r="31" spans="1:7" ht="15.75" customHeight="1" x14ac:dyDescent="0.25">
      <c r="A31" s="9" t="s">
        <v>7</v>
      </c>
      <c r="B31" s="8">
        <v>9069595.3200000003</v>
      </c>
      <c r="C31" s="8">
        <v>25759398.93</v>
      </c>
      <c r="D31" s="4">
        <f>B31+C31</f>
        <v>34828994.25</v>
      </c>
      <c r="E31" s="8">
        <v>24782713.949999999</v>
      </c>
      <c r="F31" s="8">
        <v>24780663.949999999</v>
      </c>
      <c r="G31" s="4">
        <f>D31-E31</f>
        <v>10046280.300000001</v>
      </c>
    </row>
    <row r="32" spans="1:7" ht="15.75" customHeight="1" x14ac:dyDescent="0.25">
      <c r="A32" s="9" t="s">
        <v>6</v>
      </c>
      <c r="B32" s="8">
        <v>6414629.5700000003</v>
      </c>
      <c r="C32" s="8">
        <v>1419965.57</v>
      </c>
      <c r="D32" s="4">
        <f>B32+C32</f>
        <v>7834595.1400000006</v>
      </c>
      <c r="E32" s="8">
        <v>5327447.7</v>
      </c>
      <c r="F32" s="8">
        <v>5327447.7</v>
      </c>
      <c r="G32" s="4">
        <f>D32-E32</f>
        <v>2507147.4400000004</v>
      </c>
    </row>
    <row r="33" spans="1:7" ht="15.75" customHeight="1" x14ac:dyDescent="0.25">
      <c r="A33" s="9" t="s">
        <v>5</v>
      </c>
      <c r="B33" s="8">
        <v>11176111.810000001</v>
      </c>
      <c r="C33" s="8">
        <v>317446.43</v>
      </c>
      <c r="D33" s="4">
        <f>B33+C33</f>
        <v>11493558.24</v>
      </c>
      <c r="E33" s="8">
        <v>7773071.1699999999</v>
      </c>
      <c r="F33" s="8">
        <v>7770635.1699999999</v>
      </c>
      <c r="G33" s="4">
        <f>D33-E33</f>
        <v>3720487.0700000003</v>
      </c>
    </row>
    <row r="34" spans="1:7" ht="15.75" customHeight="1" x14ac:dyDescent="0.25">
      <c r="A34" s="9" t="s">
        <v>4</v>
      </c>
      <c r="B34" s="8">
        <v>4864377.8600000003</v>
      </c>
      <c r="C34" s="8">
        <v>-155751.89000000001</v>
      </c>
      <c r="D34" s="4">
        <f>B34+C34</f>
        <v>4708625.9700000007</v>
      </c>
      <c r="E34" s="8">
        <v>3426456.65</v>
      </c>
      <c r="F34" s="8">
        <v>3426456.65</v>
      </c>
      <c r="G34" s="4">
        <f>D34-E34</f>
        <v>1282169.3200000008</v>
      </c>
    </row>
    <row r="35" spans="1:7" ht="15.75" customHeight="1" x14ac:dyDescent="0.25">
      <c r="A35" s="9" t="s">
        <v>29</v>
      </c>
      <c r="B35" s="8">
        <v>2802570.2</v>
      </c>
      <c r="C35" s="8">
        <v>-2239235.9300000002</v>
      </c>
      <c r="D35" s="4">
        <f>B35+C35</f>
        <v>563334.27</v>
      </c>
      <c r="E35" s="8">
        <v>563174.27</v>
      </c>
      <c r="F35" s="8">
        <v>563174.27</v>
      </c>
      <c r="G35" s="4">
        <f>D35-E35</f>
        <v>160</v>
      </c>
    </row>
    <row r="36" spans="1:7" ht="15.75" customHeight="1" x14ac:dyDescent="0.25">
      <c r="A36" s="9" t="s">
        <v>28</v>
      </c>
      <c r="B36" s="8">
        <v>1516600.76</v>
      </c>
      <c r="C36" s="8">
        <v>0</v>
      </c>
      <c r="D36" s="4">
        <f>B36+C36</f>
        <v>1516600.76</v>
      </c>
      <c r="E36" s="8">
        <v>974626.66</v>
      </c>
      <c r="F36" s="8">
        <v>974626.66</v>
      </c>
      <c r="G36" s="4">
        <f>D36-E36</f>
        <v>541974.1</v>
      </c>
    </row>
    <row r="37" spans="1:7" ht="15.75" customHeight="1" x14ac:dyDescent="0.25">
      <c r="A37" s="9" t="s">
        <v>3</v>
      </c>
      <c r="B37" s="8">
        <v>12504823.220000001</v>
      </c>
      <c r="C37" s="8">
        <v>101246</v>
      </c>
      <c r="D37" s="4">
        <f>B37+C37</f>
        <v>12606069.220000001</v>
      </c>
      <c r="E37" s="8">
        <v>11451116.289999999</v>
      </c>
      <c r="F37" s="8">
        <v>11451116.289999999</v>
      </c>
      <c r="G37" s="4">
        <f>D37-E37</f>
        <v>1154952.9300000016</v>
      </c>
    </row>
    <row r="38" spans="1:7" ht="15.75" customHeight="1" x14ac:dyDescent="0.25">
      <c r="A38" s="9" t="s">
        <v>27</v>
      </c>
      <c r="B38" s="8">
        <v>6246511.5099999998</v>
      </c>
      <c r="C38" s="8">
        <v>512170.92</v>
      </c>
      <c r="D38" s="4">
        <f>B38+C38</f>
        <v>6758682.4299999997</v>
      </c>
      <c r="E38" s="8">
        <v>4915557.4400000004</v>
      </c>
      <c r="F38" s="8">
        <v>4902907.4400000004</v>
      </c>
      <c r="G38" s="4">
        <f>D38-E38</f>
        <v>1843124.9899999993</v>
      </c>
    </row>
    <row r="39" spans="1:7" ht="15.75" customHeight="1" x14ac:dyDescent="0.25">
      <c r="A39" s="9" t="s">
        <v>26</v>
      </c>
      <c r="B39" s="8">
        <v>3813805.56</v>
      </c>
      <c r="C39" s="8">
        <v>30878.47</v>
      </c>
      <c r="D39" s="4">
        <f>B39+C39</f>
        <v>3844684.0300000003</v>
      </c>
      <c r="E39" s="8">
        <v>2648320.14</v>
      </c>
      <c r="F39" s="8">
        <v>2648320.14</v>
      </c>
      <c r="G39" s="4">
        <f>D39-E39</f>
        <v>1196363.8900000001</v>
      </c>
    </row>
    <row r="40" spans="1:7" ht="15.75" customHeight="1" x14ac:dyDescent="0.25">
      <c r="A40" s="9" t="s">
        <v>25</v>
      </c>
      <c r="B40" s="8">
        <v>2164825.42</v>
      </c>
      <c r="C40" s="8">
        <v>-105202.32</v>
      </c>
      <c r="D40" s="4">
        <f>B40+C40</f>
        <v>2059623.0999999999</v>
      </c>
      <c r="E40" s="8">
        <v>1309892.8899999999</v>
      </c>
      <c r="F40" s="8">
        <v>1309892.8899999999</v>
      </c>
      <c r="G40" s="4">
        <f>D40-E40</f>
        <v>749730.21</v>
      </c>
    </row>
    <row r="41" spans="1:7" ht="15.75" customHeight="1" x14ac:dyDescent="0.25">
      <c r="A41" s="9" t="s">
        <v>24</v>
      </c>
      <c r="B41" s="8">
        <v>3563206.6</v>
      </c>
      <c r="C41" s="8">
        <v>20000</v>
      </c>
      <c r="D41" s="4">
        <f>B41+C41</f>
        <v>3583206.6</v>
      </c>
      <c r="E41" s="8">
        <v>881039.94</v>
      </c>
      <c r="F41" s="8">
        <v>881039.94</v>
      </c>
      <c r="G41" s="4">
        <f>D41-E41</f>
        <v>2702166.66</v>
      </c>
    </row>
    <row r="42" spans="1:7" ht="15.75" customHeight="1" x14ac:dyDescent="0.25">
      <c r="A42" s="9" t="s">
        <v>23</v>
      </c>
      <c r="B42" s="8">
        <v>2246595.7400000002</v>
      </c>
      <c r="C42" s="8">
        <v>645300</v>
      </c>
      <c r="D42" s="4">
        <f>B42+C42</f>
        <v>2891895.74</v>
      </c>
      <c r="E42" s="8">
        <v>1974115.87</v>
      </c>
      <c r="F42" s="8">
        <v>1974115.87</v>
      </c>
      <c r="G42" s="4">
        <f>D42-E42</f>
        <v>917779.87000000011</v>
      </c>
    </row>
    <row r="43" spans="1:7" ht="15.75" customHeight="1" x14ac:dyDescent="0.25">
      <c r="A43" s="9" t="s">
        <v>22</v>
      </c>
      <c r="B43" s="8">
        <v>6249363.9100000001</v>
      </c>
      <c r="C43" s="8">
        <v>240544.98</v>
      </c>
      <c r="D43" s="4">
        <f>B43+C43</f>
        <v>6489908.8900000006</v>
      </c>
      <c r="E43" s="8">
        <v>4651848.7699999996</v>
      </c>
      <c r="F43" s="8">
        <v>4651848.7699999996</v>
      </c>
      <c r="G43" s="4">
        <f>D43-E43</f>
        <v>1838060.120000001</v>
      </c>
    </row>
    <row r="44" spans="1:7" ht="15.75" customHeight="1" x14ac:dyDescent="0.25">
      <c r="A44" s="9" t="s">
        <v>21</v>
      </c>
      <c r="B44" s="8">
        <v>3234701.29</v>
      </c>
      <c r="C44" s="8">
        <v>1645458.95</v>
      </c>
      <c r="D44" s="4">
        <f>B44+C44</f>
        <v>4880160.24</v>
      </c>
      <c r="E44" s="8">
        <v>3433724.14</v>
      </c>
      <c r="F44" s="8">
        <v>3433724.14</v>
      </c>
      <c r="G44" s="4">
        <f>D44-E44</f>
        <v>1446436.1</v>
      </c>
    </row>
    <row r="45" spans="1:7" ht="15.75" customHeight="1" x14ac:dyDescent="0.25">
      <c r="A45" s="9" t="s">
        <v>20</v>
      </c>
      <c r="B45" s="8">
        <v>510874.07</v>
      </c>
      <c r="C45" s="8">
        <v>4.99</v>
      </c>
      <c r="D45" s="4">
        <f>B45+C45</f>
        <v>510879.06</v>
      </c>
      <c r="E45" s="8">
        <v>330307.90000000002</v>
      </c>
      <c r="F45" s="8">
        <v>330307.90000000002</v>
      </c>
      <c r="G45" s="4">
        <f>D45-E45</f>
        <v>180571.15999999997</v>
      </c>
    </row>
    <row r="46" spans="1:7" ht="15.75" customHeight="1" x14ac:dyDescent="0.25">
      <c r="A46" s="9" t="s">
        <v>19</v>
      </c>
      <c r="B46" s="8">
        <v>1969715.24</v>
      </c>
      <c r="C46" s="8">
        <v>398248</v>
      </c>
      <c r="D46" s="4">
        <f>B46+C46</f>
        <v>2367963.2400000002</v>
      </c>
      <c r="E46" s="8">
        <v>1294386.18</v>
      </c>
      <c r="F46" s="8">
        <v>1294386.18</v>
      </c>
      <c r="G46" s="4">
        <f>D46-E46</f>
        <v>1073577.0600000003</v>
      </c>
    </row>
    <row r="47" spans="1:7" ht="15.75" customHeight="1" x14ac:dyDescent="0.25">
      <c r="A47" s="9" t="s">
        <v>18</v>
      </c>
      <c r="B47" s="8">
        <v>4194047.3</v>
      </c>
      <c r="C47" s="8">
        <v>16732</v>
      </c>
      <c r="D47" s="4">
        <f>B47+C47</f>
        <v>4210779.3</v>
      </c>
      <c r="E47" s="8">
        <v>973575.6</v>
      </c>
      <c r="F47" s="8">
        <v>973575.6</v>
      </c>
      <c r="G47" s="4">
        <f>D47-E47</f>
        <v>3237203.6999999997</v>
      </c>
    </row>
    <row r="48" spans="1:7" ht="15.75" customHeight="1" x14ac:dyDescent="0.25">
      <c r="A48" s="9" t="s">
        <v>17</v>
      </c>
      <c r="B48" s="8">
        <v>475885.21</v>
      </c>
      <c r="C48" s="8">
        <v>0</v>
      </c>
      <c r="D48" s="4">
        <f>B48+C48</f>
        <v>475885.21</v>
      </c>
      <c r="E48" s="8">
        <v>312459.49</v>
      </c>
      <c r="F48" s="8">
        <v>312459.49</v>
      </c>
      <c r="G48" s="4">
        <f>D48-E48</f>
        <v>163425.72000000003</v>
      </c>
    </row>
    <row r="49" spans="1:7" ht="15.75" customHeight="1" x14ac:dyDescent="0.25">
      <c r="A49" s="9" t="s">
        <v>16</v>
      </c>
      <c r="B49" s="8">
        <v>730739.47</v>
      </c>
      <c r="C49" s="8">
        <v>0</v>
      </c>
      <c r="D49" s="4">
        <f>B49+C49</f>
        <v>730739.47</v>
      </c>
      <c r="E49" s="8">
        <v>475035.78</v>
      </c>
      <c r="F49" s="8">
        <v>475035.78</v>
      </c>
      <c r="G49" s="4">
        <f>D49-E49</f>
        <v>255703.68999999994</v>
      </c>
    </row>
    <row r="50" spans="1:7" ht="15.75" customHeight="1" x14ac:dyDescent="0.25">
      <c r="A50" s="9" t="s">
        <v>15</v>
      </c>
      <c r="B50" s="8">
        <v>3868539.44</v>
      </c>
      <c r="C50" s="8">
        <v>483989.44</v>
      </c>
      <c r="D50" s="4">
        <f>B50+C50</f>
        <v>4352528.88</v>
      </c>
      <c r="E50" s="8">
        <v>3044231.93</v>
      </c>
      <c r="F50" s="8">
        <v>3044231.93</v>
      </c>
      <c r="G50" s="4">
        <f>D50-E50</f>
        <v>1308296.9499999997</v>
      </c>
    </row>
    <row r="51" spans="1:7" ht="15.75" customHeight="1" x14ac:dyDescent="0.25">
      <c r="A51" s="9" t="s">
        <v>14</v>
      </c>
      <c r="B51" s="8">
        <v>522114.15</v>
      </c>
      <c r="C51" s="8">
        <v>0</v>
      </c>
      <c r="D51" s="4">
        <f>B51+C51</f>
        <v>522114.15</v>
      </c>
      <c r="E51" s="8">
        <v>341381.47</v>
      </c>
      <c r="F51" s="8">
        <v>341381.47</v>
      </c>
      <c r="G51" s="4">
        <f>D51-E51</f>
        <v>180732.68000000005</v>
      </c>
    </row>
    <row r="52" spans="1:7" ht="15.75" customHeight="1" x14ac:dyDescent="0.25">
      <c r="A52" s="9"/>
      <c r="B52" s="8"/>
      <c r="C52" s="8"/>
      <c r="D52" s="4"/>
      <c r="E52" s="8"/>
      <c r="F52" s="8"/>
      <c r="G52" s="4"/>
    </row>
    <row r="53" spans="1:7" ht="15.75" customHeight="1" x14ac:dyDescent="0.25">
      <c r="A53" s="7" t="s">
        <v>13</v>
      </c>
      <c r="B53" s="5"/>
      <c r="C53" s="5"/>
      <c r="D53" s="5"/>
      <c r="E53" s="5"/>
      <c r="F53" s="5"/>
      <c r="G53" s="5"/>
    </row>
    <row r="54" spans="1:7" ht="15.75" customHeight="1" x14ac:dyDescent="0.25">
      <c r="A54" s="6" t="s">
        <v>12</v>
      </c>
      <c r="B54" s="2">
        <f>SUM(B55:B64)</f>
        <v>70106695</v>
      </c>
      <c r="C54" s="2">
        <f>SUM(C55:C64)</f>
        <v>42293717.829999998</v>
      </c>
      <c r="D54" s="2">
        <f>SUM(D55:D64)</f>
        <v>112400412.83000001</v>
      </c>
      <c r="E54" s="2">
        <f>SUM(E55:E64)</f>
        <v>53400750.259999998</v>
      </c>
      <c r="F54" s="2">
        <f>SUM(F55:F64)</f>
        <v>53150455.329999998</v>
      </c>
      <c r="G54" s="2">
        <f>SUM(G55:G65)</f>
        <v>58999662.57</v>
      </c>
    </row>
    <row r="55" spans="1:7" ht="15.75" customHeight="1" x14ac:dyDescent="0.25">
      <c r="A55" s="9" t="s">
        <v>11</v>
      </c>
      <c r="B55" s="8">
        <v>0</v>
      </c>
      <c r="C55" s="8">
        <v>380988.66</v>
      </c>
      <c r="D55" s="4">
        <f>B55+C55</f>
        <v>380988.66</v>
      </c>
      <c r="E55" s="8">
        <v>0</v>
      </c>
      <c r="F55" s="8">
        <v>0</v>
      </c>
      <c r="G55" s="4">
        <f>D55-E55</f>
        <v>380988.66</v>
      </c>
    </row>
    <row r="56" spans="1:7" ht="15.75" customHeight="1" x14ac:dyDescent="0.25">
      <c r="A56" s="9" t="s">
        <v>10</v>
      </c>
      <c r="B56" s="8">
        <v>23985620</v>
      </c>
      <c r="C56" s="8">
        <v>-17622115.609999999</v>
      </c>
      <c r="D56" s="4">
        <f>B56+C56</f>
        <v>6363504.3900000006</v>
      </c>
      <c r="E56" s="8">
        <v>0</v>
      </c>
      <c r="F56" s="8">
        <v>0</v>
      </c>
      <c r="G56" s="4">
        <f>D56-E56</f>
        <v>6363504.3900000006</v>
      </c>
    </row>
    <row r="57" spans="1:7" ht="15.75" customHeight="1" x14ac:dyDescent="0.25">
      <c r="A57" s="9" t="s">
        <v>9</v>
      </c>
      <c r="B57" s="8">
        <v>33573810.799999997</v>
      </c>
      <c r="C57" s="8">
        <v>2946518.38</v>
      </c>
      <c r="D57" s="4">
        <f>B57+C57</f>
        <v>36520329.18</v>
      </c>
      <c r="E57" s="8">
        <v>24183230.469999999</v>
      </c>
      <c r="F57" s="8">
        <v>24047811.370000001</v>
      </c>
      <c r="G57" s="4">
        <f>D57-E57</f>
        <v>12337098.710000001</v>
      </c>
    </row>
    <row r="58" spans="1:7" ht="15.75" customHeight="1" x14ac:dyDescent="0.25">
      <c r="A58" s="9" t="s">
        <v>8</v>
      </c>
      <c r="B58" s="8">
        <v>4438269.0599999996</v>
      </c>
      <c r="C58" s="8">
        <v>-352164.24</v>
      </c>
      <c r="D58" s="4">
        <f>B58+C58</f>
        <v>4086104.8199999994</v>
      </c>
      <c r="E58" s="8">
        <v>2978294.44</v>
      </c>
      <c r="F58" s="8">
        <v>2978294.44</v>
      </c>
      <c r="G58" s="4">
        <f>D58-E58</f>
        <v>1107810.3799999994</v>
      </c>
    </row>
    <row r="59" spans="1:7" ht="15.75" customHeight="1" x14ac:dyDescent="0.25">
      <c r="A59" s="9" t="s">
        <v>7</v>
      </c>
      <c r="B59" s="8">
        <v>1500000</v>
      </c>
      <c r="C59" s="8">
        <v>55493898.439999998</v>
      </c>
      <c r="D59" s="4">
        <f>B59+C59</f>
        <v>56993898.439999998</v>
      </c>
      <c r="E59" s="8">
        <v>20052833.690000001</v>
      </c>
      <c r="F59" s="8">
        <v>20052833.690000001</v>
      </c>
      <c r="G59" s="4">
        <f>D59-E59</f>
        <v>36941064.75</v>
      </c>
    </row>
    <row r="60" spans="1:7" ht="15.75" customHeight="1" x14ac:dyDescent="0.25">
      <c r="A60" s="9" t="s">
        <v>6</v>
      </c>
      <c r="B60" s="8">
        <v>258995.14</v>
      </c>
      <c r="C60" s="8">
        <v>0</v>
      </c>
      <c r="D60" s="4">
        <f>B60+C60</f>
        <v>258995.14</v>
      </c>
      <c r="E60" s="8">
        <v>89642.93</v>
      </c>
      <c r="F60" s="8">
        <v>89642.93</v>
      </c>
      <c r="G60" s="4">
        <f>D60-E60</f>
        <v>169352.21000000002</v>
      </c>
    </row>
    <row r="61" spans="1:7" ht="15.75" customHeight="1" x14ac:dyDescent="0.25">
      <c r="A61" s="9" t="s">
        <v>5</v>
      </c>
      <c r="B61" s="8">
        <v>6350000</v>
      </c>
      <c r="C61" s="8">
        <v>0</v>
      </c>
      <c r="D61" s="4">
        <f>B61+C61</f>
        <v>6350000</v>
      </c>
      <c r="E61" s="8">
        <v>5067817.7699999996</v>
      </c>
      <c r="F61" s="8">
        <v>4952941.9400000004</v>
      </c>
      <c r="G61" s="4">
        <f>D61-E61</f>
        <v>1282182.2300000004</v>
      </c>
    </row>
    <row r="62" spans="1:7" ht="15.75" customHeight="1" x14ac:dyDescent="0.25">
      <c r="A62" s="9" t="s">
        <v>4</v>
      </c>
      <c r="B62" s="8">
        <v>0</v>
      </c>
      <c r="C62" s="8">
        <v>296592.2</v>
      </c>
      <c r="D62" s="4">
        <f>B62+C62</f>
        <v>296592.2</v>
      </c>
      <c r="E62" s="8">
        <v>28930.959999999999</v>
      </c>
      <c r="F62" s="8">
        <v>28930.959999999999</v>
      </c>
      <c r="G62" s="4">
        <f>D62-E62</f>
        <v>267661.24</v>
      </c>
    </row>
    <row r="63" spans="1:7" ht="15.75" customHeight="1" x14ac:dyDescent="0.25">
      <c r="A63" s="9" t="s">
        <v>3</v>
      </c>
      <c r="B63" s="8">
        <v>0</v>
      </c>
      <c r="C63" s="8">
        <v>1150000</v>
      </c>
      <c r="D63" s="4">
        <f>B63+C63</f>
        <v>1150000</v>
      </c>
      <c r="E63" s="8">
        <v>1000000</v>
      </c>
      <c r="F63" s="8">
        <v>1000000</v>
      </c>
      <c r="G63" s="4">
        <f>D63-E63</f>
        <v>150000</v>
      </c>
    </row>
    <row r="64" spans="1:7" ht="15.75" customHeight="1" x14ac:dyDescent="0.25">
      <c r="A64" s="7" t="s">
        <v>2</v>
      </c>
      <c r="B64" s="4"/>
      <c r="C64" s="4"/>
      <c r="D64" s="4"/>
      <c r="E64" s="4"/>
      <c r="F64" s="4"/>
      <c r="G64" s="4">
        <f>D64-E64</f>
        <v>0</v>
      </c>
    </row>
    <row r="65" spans="1:7" ht="15.75" customHeight="1" x14ac:dyDescent="0.25">
      <c r="A65" s="6"/>
      <c r="B65" s="5"/>
      <c r="C65" s="5"/>
      <c r="D65" s="4">
        <f>B65+C65</f>
        <v>0</v>
      </c>
      <c r="E65" s="4"/>
      <c r="F65" s="4"/>
      <c r="G65" s="4">
        <f>D65-E65</f>
        <v>0</v>
      </c>
    </row>
    <row r="66" spans="1:7" ht="15.75" customHeight="1" x14ac:dyDescent="0.25">
      <c r="A66" s="3" t="s">
        <v>1</v>
      </c>
      <c r="B66" s="2">
        <f>B9+B54</f>
        <v>320754547.39999998</v>
      </c>
      <c r="C66" s="2">
        <f>C9+C54</f>
        <v>95826687.649999991</v>
      </c>
      <c r="D66" s="2">
        <f>B66+C66</f>
        <v>416581235.04999995</v>
      </c>
      <c r="E66" s="2">
        <f>E9+E54</f>
        <v>264081927.05999997</v>
      </c>
      <c r="F66" s="2">
        <f>F9+F54</f>
        <v>263811358.13</v>
      </c>
      <c r="G66" s="2">
        <f>D66-E66</f>
        <v>152499307.98999998</v>
      </c>
    </row>
    <row r="67" spans="1:7" ht="15.75" customHeight="1" x14ac:dyDescent="0.25">
      <c r="A67" t="s">
        <v>0</v>
      </c>
      <c r="B67" s="1"/>
      <c r="C67" s="1"/>
      <c r="D67" s="1"/>
      <c r="E67" s="1"/>
      <c r="F67" s="1"/>
      <c r="G67" s="1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67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6 b)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Tit. Transparencia</dc:creator>
  <cp:lastModifiedBy>Tit. Transparencia</cp:lastModifiedBy>
  <dcterms:created xsi:type="dcterms:W3CDTF">2026-10-27T18:30:23Z</dcterms:created>
  <dcterms:modified xsi:type="dcterms:W3CDTF">2026-10-27T18:32:10Z</dcterms:modified>
</cp:coreProperties>
</file>