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B4C7AAA7-52BA-4D0D-8C54-66C3F4D9A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B43" i="4" s="1"/>
  <c r="C43" i="4"/>
  <c r="C35" i="4"/>
  <c r="B35" i="4"/>
  <c r="C25" i="4"/>
  <c r="C24" i="4" s="1"/>
  <c r="B25" i="4"/>
  <c r="B24" i="4"/>
  <c r="C13" i="4"/>
  <c r="B13" i="4"/>
  <c r="C4" i="4"/>
  <c r="B4" i="4"/>
  <c r="B3" i="4" s="1"/>
  <c r="C3" i="4"/>
</calcChain>
</file>

<file path=xl/sharedStrings.xml><?xml version="1.0" encoding="utf-8"?>
<sst xmlns="http://schemas.openxmlformats.org/spreadsheetml/2006/main" count="61" uniqueCount="61">
  <si>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</si>
  <si>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</si>
  <si>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</si>
  <si>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</si>
  <si>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</si>
  <si>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</si>
  <si>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</si>
  <si>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</si>
  <si>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</si>
  <si>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</si>
  <si>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</si>
  <si>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</si>
  <si>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</si>
  <si>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</si>
  <si>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</si>
  <si>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</si>
  <si>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</si>
  <si>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</si>
  <si>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</si>
  <si>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</si>
  <si>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</si>
  <si>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</si>
  <si>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</si>
  <si>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</si>
  <si>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</si>
  <si>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</si>
  <si>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</si>
  <si>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</si>
  <si>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</si>
  <si>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</si>
  <si>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</si>
  <si>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</si>
  <si>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</si>
  <si>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</si>
  <si>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</si>
  <si>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</si>
  <si>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</si>
  <si>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</si>
  <si>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</si>
  <si>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</si>
  <si>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</si>
  <si>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</si>
  <si>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</si>
  <si>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</si>
  <si>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</si>
  <si>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</si>
  <si>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</si>
  <si>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</si>
  <si>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</si>
  <si>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</si>
  <si>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</si>
  <si>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</si>
  <si>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</si>
  <si>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</si>
  <si>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ALMA DENISSE SANCHEZ BARRAGAN</t>
  </si>
  <si>
    <t>HECTOR LOPEZ ZAVALA</t>
  </si>
  <si>
    <t xml:space="preserve">PRESIDENTA MUNICIPAL </t>
  </si>
  <si>
    <t>INTEGRANTE DE LA PRIMER MINORIA DE LA COMISION DE HACIENDA</t>
  </si>
  <si>
    <t>LC GUILLERMO SIERRA BLANCO</t>
  </si>
  <si>
    <t>TESORERO MUNICIPAL</t>
  </si>
  <si>
    <t>Municipio Moroleón Guanajuato 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</si>
</sst>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8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1" fillId="0" borderId="0"/>
    <xf numFmtId="43" fontId="9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4" fillId="2" borderId="1" xfId="9" applyFont="1" applyFill="1" applyBorder="1" applyAlignment="1">
      <alignment horizontal="center" vertical="center"/>
    </xf>
    <xf numFmtId="0" fontId="4" fillId="2" borderId="4" xfId="9" applyFont="1" applyFill="1" applyBorder="1" applyAlignment="1">
      <alignment horizontal="center" vertical="center"/>
    </xf>
    <xf numFmtId="0" fontId="5" fillId="0" borderId="0" xfId="9" applyFont="1" applyAlignment="1" applyProtection="1">
      <alignment vertical="center"/>
      <protection locked="0"/>
    </xf>
    <xf numFmtId="0" fontId="5" fillId="0" borderId="0" xfId="9" applyFont="1" applyAlignment="1" applyProtection="1">
      <alignment horizontal="center" vertical="center"/>
      <protection locked="0"/>
    </xf>
    <xf numFmtId="0" fontId="4" fillId="0" borderId="4" xfId="9" applyFont="1" applyBorder="1" applyAlignment="1">
      <alignment horizontal="left" vertical="center" wrapText="1" indent="1"/>
    </xf>
    <xf numFmtId="0" fontId="4" fillId="0" borderId="0" xfId="9" applyFont="1" applyAlignment="1" applyProtection="1">
      <alignment vertical="center"/>
      <protection locked="0"/>
    </xf>
    <xf numFmtId="0" fontId="4" fillId="0" borderId="4" xfId="9" applyFont="1" applyBorder="1" applyAlignment="1">
      <alignment horizontal="left" vertical="center" wrapText="1" indent="2"/>
    </xf>
    <xf numFmtId="0" fontId="5" fillId="0" borderId="4" xfId="9" applyFont="1" applyBorder="1" applyAlignment="1">
      <alignment horizontal="left" vertical="center" wrapText="1" indent="3"/>
    </xf>
    <xf numFmtId="166" fontId="5" fillId="0" borderId="4" xfId="3" applyNumberFormat="1" applyFont="1" applyFill="1" applyBorder="1" applyAlignment="1" applyProtection="1">
      <alignment vertical="center" wrapText="1"/>
      <protection locked="0"/>
    </xf>
    <xf numFmtId="0" fontId="5" fillId="0" borderId="4" xfId="9" applyFont="1" applyBorder="1" applyAlignment="1">
      <alignment horizontal="left" vertical="center" wrapText="1"/>
    </xf>
    <xf numFmtId="0" fontId="5" fillId="0" borderId="4" xfId="9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/>
      <protection locked="0"/>
    </xf>
    <xf numFmtId="0" fontId="8" fillId="0" borderId="0" xfId="26" applyFont="1" applyAlignment="1" applyProtection="1">
      <alignment horizontal="center" wrapText="1"/>
      <protection locked="0"/>
    </xf>
    <xf numFmtId="0" fontId="5" fillId="0" borderId="5" xfId="9" applyFont="1" applyBorder="1" applyAlignment="1" applyProtection="1">
      <alignment vertical="top" wrapText="1"/>
      <protection locked="0"/>
    </xf>
    <xf numFmtId="4" fontId="5" fillId="0" borderId="5" xfId="9" applyNumberFormat="1" applyFont="1" applyBorder="1" applyAlignment="1" applyProtection="1">
      <alignment vertical="top"/>
      <protection locked="0"/>
    </xf>
    <xf numFmtId="0" fontId="8" fillId="0" borderId="5" xfId="26" applyFont="1" applyBorder="1" applyAlignment="1" applyProtection="1">
      <alignment horizontal="center" vertical="top" wrapText="1"/>
      <protection locked="0"/>
    </xf>
    <xf numFmtId="0" fontId="4" fillId="2" borderId="1" xfId="9" applyFont="1" applyFill="1" applyBorder="1" applyAlignment="1" applyProtection="1">
      <alignment horizontal="center" vertical="center" wrapText="1"/>
      <protection locked="0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3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8" fillId="0" borderId="6" xfId="26" applyFont="1" applyBorder="1" applyAlignment="1" applyProtection="1">
      <alignment horizontal="center" wrapText="1"/>
      <protection locked="0"/>
    </xf>
    <xf numFmtId="0" fontId="8" fillId="0" borderId="0" xfId="26" applyFont="1" applyAlignment="1" applyProtection="1">
      <alignment horizontal="center" vertical="top" wrapText="1"/>
      <protection locked="0"/>
    </xf>
    <xf numFmtId="167" fontId="4" fillId="0" borderId="4" xfId="27" applyNumberFormat="1" applyFont="1" applyFill="1" applyBorder="1" applyAlignment="1" applyProtection="1">
      <alignment vertical="top" wrapText="1"/>
      <protection locked="0"/>
    </xf>
    <xf numFmtId="167" fontId="5" fillId="0" borderId="4" xfId="27" applyNumberFormat="1" applyFont="1" applyFill="1" applyBorder="1" applyAlignment="1" applyProtection="1">
      <alignment vertical="top" wrapText="1"/>
      <protection locked="0"/>
    </xf>
  </cellXfs>
  <cellStyles count="78">
    <cellStyle name="=C:\WINNT\SYSTEM32\COMMAND.COM" xfId="1" xr:uid="{00000000-0005-0000-0000-000000000000}"/>
    <cellStyle name="Euro" xfId="2" xr:uid="{00000000-0005-0000-0000-000001000000}"/>
    <cellStyle name="Millares 10" xfId="76" xr:uid="{6F956047-D6D0-45D5-AF5F-41E211E47B10}"/>
    <cellStyle name="Millares 2" xfId="3" xr:uid="{00000000-0005-0000-0000-000002000000}"/>
    <cellStyle name="Millares 2 2" xfId="4" xr:uid="{00000000-0005-0000-0000-000003000000}"/>
    <cellStyle name="Millares 2 2 2" xfId="18" xr:uid="{EF66B8B8-D46B-406E-8893-BB2235C9028D}"/>
    <cellStyle name="Millares 2 2 2 2" xfId="65" xr:uid="{6D30467A-B854-4B8A-BCD1-A5D2C07FBEB8}"/>
    <cellStyle name="Millares 2 2 2 3" xfId="51" xr:uid="{D64DF7CD-2C9F-4E8A-8F2D-A74E355F3C05}"/>
    <cellStyle name="Millares 2 2 3" xfId="67" xr:uid="{28C1F4F7-DF42-4F8E-82AC-4993D1FAC42D}"/>
    <cellStyle name="Millares 2 2 4" xfId="58" xr:uid="{404FBDA6-13AB-4508-A7EB-04F942F22D34}"/>
    <cellStyle name="Millares 2 2 5" xfId="39" xr:uid="{32ABD3AE-5B0D-4BE6-AB11-0EA3739048E1}"/>
    <cellStyle name="Millares 2 3" xfId="5" xr:uid="{00000000-0005-0000-0000-000004000000}"/>
    <cellStyle name="Millares 2 3 2" xfId="19" xr:uid="{10E73508-F36C-441E-AAFD-FE14E9E183E0}"/>
    <cellStyle name="Millares 2 3 2 2" xfId="68" xr:uid="{2831BF04-79D9-4BF3-B133-087D1B381188}"/>
    <cellStyle name="Millares 2 3 3" xfId="62" xr:uid="{54EFD633-15AD-426F-BDD5-034B31E5FDCF}"/>
    <cellStyle name="Millares 2 3 4" xfId="48" xr:uid="{748B460F-F9D7-4CED-87FF-1A8660DE4B68}"/>
    <cellStyle name="Millares 2 4" xfId="27" xr:uid="{33C9FB8E-5BAE-496A-8096-51B18C080101}"/>
    <cellStyle name="Millares 2 4 2" xfId="33" xr:uid="{930CA458-1DBC-4FA3-8112-1977B9CE6D47}"/>
    <cellStyle name="Millares 2 4 2 2" xfId="47" xr:uid="{386DEDD2-7EB5-424C-BC15-F42DFB18C08E}"/>
    <cellStyle name="Millares 2 4 2 2 2" xfId="61" xr:uid="{4DE318D2-1367-424B-97C4-54EC0E622860}"/>
    <cellStyle name="Millares 2 4 2 3" xfId="54" xr:uid="{B5601EF7-216C-4DB1-B99C-25A51D0006DA}"/>
    <cellStyle name="Millares 2 4 3" xfId="35" xr:uid="{2592A203-390E-44BA-8B21-59F347B2FFE7}"/>
    <cellStyle name="Millares 2 4 3 2" xfId="49" xr:uid="{4F5BEF0C-38B1-49E8-832F-A1CB1D73635F}"/>
    <cellStyle name="Millares 2 4 3 2 2" xfId="63" xr:uid="{C0569DB0-C16A-4435-9198-964873D68369}"/>
    <cellStyle name="Millares 2 4 3 3" xfId="56" xr:uid="{8DFCAF47-4AEF-46CA-9433-663E37ACF4D6}"/>
    <cellStyle name="Millares 2 4 4" xfId="45" xr:uid="{2CA39F17-339F-4B53-BB41-93C452E204EB}"/>
    <cellStyle name="Millares 2 4 4 2" xfId="59" xr:uid="{172C6BC4-61F0-49FB-BA71-CBDE56F5B875}"/>
    <cellStyle name="Millares 2 4 5" xfId="52" xr:uid="{91121624-EA32-452D-8CD8-3E04ABF95B72}"/>
    <cellStyle name="Millares 2 4 6" xfId="30" xr:uid="{4BE660C4-BFD9-4F59-9696-33ED387764F8}"/>
    <cellStyle name="Millares 2 5" xfId="17" xr:uid="{41CD0652-D0A6-47FC-8241-D9F2B27C4D3F}"/>
    <cellStyle name="Millares 2 5 2" xfId="66" xr:uid="{34DD9D6B-7631-4B1D-A86A-8D38CA240358}"/>
    <cellStyle name="Millares 2 6" xfId="55" xr:uid="{2AC6355D-A7F8-4637-96C8-F997A05BDDAC}"/>
    <cellStyle name="Millares 2 7" xfId="34" xr:uid="{931415B6-AC01-4D56-AD15-A455EE0987F9}"/>
    <cellStyle name="Millares 3" xfId="6" xr:uid="{00000000-0005-0000-0000-000005000000}"/>
    <cellStyle name="Millares 3 2" xfId="20" xr:uid="{5377D62F-6AC1-4441-BC86-2091C9D94839}"/>
    <cellStyle name="Millares 3 2 2" xfId="64" xr:uid="{24B578DA-A5C2-4C71-8858-769FAC02157E}"/>
    <cellStyle name="Millares 3 2 3" xfId="50" xr:uid="{BC2772DF-D7EC-4693-9416-73FDC678EBFD}"/>
    <cellStyle name="Millares 3 3" xfId="69" xr:uid="{BD10820D-B934-424F-B35C-16968028FA22}"/>
    <cellStyle name="Millares 3 4" xfId="57" xr:uid="{8E8C9821-06FB-472A-A832-2EB9D8E3E79D}"/>
    <cellStyle name="Millares 3 5" xfId="36" xr:uid="{185276E2-4503-472B-9FF9-3532FCFEE6AE}"/>
    <cellStyle name="Millares 4" xfId="46" xr:uid="{C6777A8E-07F0-41B7-BE9A-6699C03DEBB8}"/>
    <cellStyle name="Millares 4 2" xfId="60" xr:uid="{BCF267F4-4235-4BA7-9060-685BD5F58059}"/>
    <cellStyle name="Millares 5" xfId="53" xr:uid="{DD392F58-7C2C-4136-A2A1-C76741379955}"/>
    <cellStyle name="Millares 6" xfId="32" xr:uid="{D48170B0-AC6D-4B5A-8194-7C2C1B9847F3}"/>
    <cellStyle name="Moneda 2" xfId="7" xr:uid="{00000000-0005-0000-0000-000006000000}"/>
    <cellStyle name="Moneda 2 2" xfId="21" xr:uid="{7960412E-63BA-49C8-9751-33FB3819C095}"/>
    <cellStyle name="Moneda 2 3" xfId="70" xr:uid="{89B6C640-5BE9-4455-B6B6-579F83771597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6" xr:uid="{211C9A4A-987E-4944-B182-24230D368013}"/>
    <cellStyle name="Normal 2 3 2" xfId="41" xr:uid="{A86FB690-1104-4AFF-B4AD-B7ED62D2522E}"/>
    <cellStyle name="Normal 2 3 2 2" xfId="42" xr:uid="{E3A0D4C8-EF64-4996-A56E-D65BB229D446}"/>
    <cellStyle name="Normal 2 3 3" xfId="75" xr:uid="{5695B57C-808A-4DA1-9698-4941ADE74E09}"/>
    <cellStyle name="Normal 2 3 4" xfId="29" xr:uid="{87FED942-E695-4136-8D39-B7FD78971FD5}"/>
    <cellStyle name="Normal 2 4" xfId="22" xr:uid="{945EC6BB-82D8-423E-B39F-A4A3BD5CEFA9}"/>
    <cellStyle name="Normal 2 4 2" xfId="40" xr:uid="{2820AE96-646B-4C80-BD1F-DE213FA88874}"/>
    <cellStyle name="Normal 2 4 3" xfId="37" xr:uid="{E8A33AAF-3B2E-4E58-B2BF-FF49E8EE3D2C}"/>
    <cellStyle name="Normal 2 5" xfId="31" xr:uid="{FA48F585-30D8-4E0A-B0C7-F7AE27B42643}"/>
    <cellStyle name="Normal 3" xfId="10" xr:uid="{00000000-0005-0000-0000-00000A000000}"/>
    <cellStyle name="Normal 3 2" xfId="23" xr:uid="{A5A12008-046D-4D6D-8B52-03815BBCC433}"/>
    <cellStyle name="Normal 3 2 2" xfId="43" xr:uid="{4948437C-4B91-4D38-A92A-7088F77F88D6}"/>
    <cellStyle name="Normal 3 2 3" xfId="74" xr:uid="{1E7955C2-DFBA-45B7-B978-2215DC8AFA02}"/>
    <cellStyle name="Normal 3 2 4" xfId="44" xr:uid="{394102D1-751C-4C2C-A9AF-691334F27B5D}"/>
    <cellStyle name="Normal 3 3" xfId="38" xr:uid="{0181686E-34E5-45E8-BD0E-73FFA5B7D21A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5 3 2" xfId="77" xr:uid="{4AAE5E75-8DE3-432E-8C2B-4D96F1F859F6}"/>
    <cellStyle name="Normal 6" xfId="15" xr:uid="{00000000-0005-0000-0000-00000F000000}"/>
    <cellStyle name="Normal 6 2" xfId="16" xr:uid="{00000000-0005-0000-0000-000010000000}"/>
    <cellStyle name="Normal 6 2 2" xfId="25" xr:uid="{6BFCCE6D-EBAC-4AB8-801E-A673126C9802}"/>
    <cellStyle name="Normal 6 2 3" xfId="72" xr:uid="{535A20B9-CEA6-4271-9A9E-C470FA74E4B2}"/>
    <cellStyle name="Normal 6 3" xfId="24" xr:uid="{01B4F214-935D-45E7-AFF9-44B1D57999C9}"/>
    <cellStyle name="Normal 6 4" xfId="71" xr:uid="{AC3D3DC1-4CD2-494E-95C1-9A6DC2B20E08}"/>
    <cellStyle name="Normal 7" xfId="28" xr:uid="{B02A1415-78E6-477C-BF91-53C38DCD8204}"/>
    <cellStyle name="Porcentual 2" xfId="73" xr:uid="{52754AC3-DE9D-47F4-A16F-826C3B840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9"/>
  <sheetViews>
    <sheetView tabSelected="1" zoomScaleNormal="100" zoomScaleSheetLayoutView="80" workbookViewId="0">
      <selection activeCell="A2" sqref="A2"/>
    </sheetView>
  </sheetViews>
  <sheetFormatPr baseColWidth="10" defaultColWidth="12" defaultRowHeight="11.25" x14ac:dyDescent="0.2"/>
  <cols>
    <col min="1" max="1" width="85.83203125" style="12" customWidth="1"/>
    <col min="2" max="2" width="30.83203125" style="12" customWidth="1"/>
    <col min="3" max="3" width="25.83203125" style="13" customWidth="1"/>
    <col min="4" max="16384" width="12" style="3"/>
  </cols>
  <sheetData>
    <row r="1" spans="1:3" ht="45" customHeight="1" x14ac:dyDescent="0.2">
      <c r="A1" s="18" t="s">
        <v>60</v>
      </c>
      <c r="B1" s="19"/>
      <c r="C1" s="20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25">
        <f>B4+B13</f>
        <v>32313286.780000001</v>
      </c>
      <c r="C3" s="25">
        <f>C4+C13</f>
        <v>48030685.649999999</v>
      </c>
    </row>
    <row r="4" spans="1:3" x14ac:dyDescent="0.2">
      <c r="A4" s="7" t="s">
        <v>4</v>
      </c>
      <c r="B4" s="25">
        <f>SUM(B5:B11)</f>
        <v>23005531.609999999</v>
      </c>
      <c r="C4" s="25">
        <f>SUM(C5:C11)</f>
        <v>47629270.149999999</v>
      </c>
    </row>
    <row r="5" spans="1:3" x14ac:dyDescent="0.2">
      <c r="A5" s="8" t="s">
        <v>5</v>
      </c>
      <c r="B5" s="26">
        <v>0</v>
      </c>
      <c r="C5" s="26">
        <v>47629270.149999999</v>
      </c>
    </row>
    <row r="6" spans="1:3" x14ac:dyDescent="0.2">
      <c r="A6" s="8" t="s">
        <v>6</v>
      </c>
      <c r="B6" s="26">
        <v>20525922.43</v>
      </c>
      <c r="C6" s="26">
        <v>0</v>
      </c>
    </row>
    <row r="7" spans="1:3" x14ac:dyDescent="0.2">
      <c r="A7" s="8" t="s">
        <v>7</v>
      </c>
      <c r="B7" s="26">
        <v>2479609.1800000002</v>
      </c>
      <c r="C7" s="26">
        <v>0</v>
      </c>
    </row>
    <row r="8" spans="1:3" x14ac:dyDescent="0.2">
      <c r="A8" s="8" t="s">
        <v>8</v>
      </c>
      <c r="B8" s="26">
        <v>0</v>
      </c>
      <c r="C8" s="26">
        <v>0</v>
      </c>
    </row>
    <row r="9" spans="1:3" x14ac:dyDescent="0.2">
      <c r="A9" s="8" t="s">
        <v>9</v>
      </c>
      <c r="B9" s="26">
        <v>0</v>
      </c>
      <c r="C9" s="26">
        <v>0</v>
      </c>
    </row>
    <row r="10" spans="1:3" x14ac:dyDescent="0.2">
      <c r="A10" s="8" t="s">
        <v>10</v>
      </c>
      <c r="B10" s="26">
        <v>0</v>
      </c>
      <c r="C10" s="26">
        <v>0</v>
      </c>
    </row>
    <row r="11" spans="1:3" x14ac:dyDescent="0.2">
      <c r="A11" s="8" t="s">
        <v>11</v>
      </c>
      <c r="B11" s="26">
        <v>0</v>
      </c>
      <c r="C11" s="26">
        <v>0</v>
      </c>
    </row>
    <row r="12" spans="1:3" x14ac:dyDescent="0.2">
      <c r="A12" s="10"/>
      <c r="B12" s="26"/>
      <c r="C12" s="26"/>
    </row>
    <row r="13" spans="1:3" x14ac:dyDescent="0.2">
      <c r="A13" s="7" t="s">
        <v>12</v>
      </c>
      <c r="B13" s="25">
        <f>SUM(B14:B22)</f>
        <v>9307755.1699999999</v>
      </c>
      <c r="C13" s="25">
        <f>SUM(C14:C22)</f>
        <v>401415.5</v>
      </c>
    </row>
    <row r="14" spans="1:3" x14ac:dyDescent="0.2">
      <c r="A14" s="8" t="s">
        <v>13</v>
      </c>
      <c r="B14" s="26">
        <v>0</v>
      </c>
      <c r="C14" s="26">
        <v>0</v>
      </c>
    </row>
    <row r="15" spans="1:3" x14ac:dyDescent="0.2">
      <c r="A15" s="8" t="s">
        <v>14</v>
      </c>
      <c r="B15" s="26">
        <v>0</v>
      </c>
      <c r="C15" s="26">
        <v>0</v>
      </c>
    </row>
    <row r="16" spans="1:3" x14ac:dyDescent="0.2">
      <c r="A16" s="8" t="s">
        <v>15</v>
      </c>
      <c r="B16" s="26">
        <v>5175026.53</v>
      </c>
      <c r="C16" s="26">
        <v>0</v>
      </c>
    </row>
    <row r="17" spans="1:3" x14ac:dyDescent="0.2">
      <c r="A17" s="8" t="s">
        <v>16</v>
      </c>
      <c r="B17" s="26">
        <v>0</v>
      </c>
      <c r="C17" s="26">
        <v>107515.88</v>
      </c>
    </row>
    <row r="18" spans="1:3" x14ac:dyDescent="0.2">
      <c r="A18" s="8" t="s">
        <v>17</v>
      </c>
      <c r="B18" s="26">
        <v>0</v>
      </c>
      <c r="C18" s="26">
        <v>53899.62</v>
      </c>
    </row>
    <row r="19" spans="1:3" x14ac:dyDescent="0.2">
      <c r="A19" s="8" t="s">
        <v>18</v>
      </c>
      <c r="B19" s="26">
        <v>4132728.64</v>
      </c>
      <c r="C19" s="26">
        <v>0</v>
      </c>
    </row>
    <row r="20" spans="1:3" x14ac:dyDescent="0.2">
      <c r="A20" s="8" t="s">
        <v>19</v>
      </c>
      <c r="B20" s="26">
        <v>0</v>
      </c>
      <c r="C20" s="26">
        <v>240000</v>
      </c>
    </row>
    <row r="21" spans="1:3" x14ac:dyDescent="0.2">
      <c r="A21" s="8" t="s">
        <v>20</v>
      </c>
      <c r="B21" s="26">
        <v>0</v>
      </c>
      <c r="C21" s="26">
        <v>0</v>
      </c>
    </row>
    <row r="22" spans="1:3" x14ac:dyDescent="0.2">
      <c r="A22" s="8" t="s">
        <v>21</v>
      </c>
      <c r="B22" s="26">
        <v>0</v>
      </c>
      <c r="C22" s="26">
        <v>0</v>
      </c>
    </row>
    <row r="23" spans="1:3" s="6" customFormat="1" x14ac:dyDescent="0.2">
      <c r="A23" s="11"/>
      <c r="B23" s="26"/>
      <c r="C23" s="26"/>
    </row>
    <row r="24" spans="1:3" s="6" customFormat="1" x14ac:dyDescent="0.2">
      <c r="A24" s="5" t="s">
        <v>22</v>
      </c>
      <c r="B24" s="25">
        <f>B25+B35</f>
        <v>8525548.3900000006</v>
      </c>
      <c r="C24" s="25">
        <f>C25+C35</f>
        <v>8500000</v>
      </c>
    </row>
    <row r="25" spans="1:3" x14ac:dyDescent="0.2">
      <c r="A25" s="7" t="s">
        <v>23</v>
      </c>
      <c r="B25" s="25">
        <f>SUM(B26:B33)</f>
        <v>8525548.3900000006</v>
      </c>
      <c r="C25" s="25">
        <f>SUM(C26:C33)</f>
        <v>8500000</v>
      </c>
    </row>
    <row r="26" spans="1:3" x14ac:dyDescent="0.2">
      <c r="A26" s="8" t="s">
        <v>24</v>
      </c>
      <c r="B26" s="26">
        <v>3757565.12</v>
      </c>
      <c r="C26" s="26">
        <v>0</v>
      </c>
    </row>
    <row r="27" spans="1:3" x14ac:dyDescent="0.2">
      <c r="A27" s="8" t="s">
        <v>25</v>
      </c>
      <c r="B27" s="26">
        <v>0</v>
      </c>
      <c r="C27" s="26">
        <v>0</v>
      </c>
    </row>
    <row r="28" spans="1:3" x14ac:dyDescent="0.2">
      <c r="A28" s="8" t="s">
        <v>26</v>
      </c>
      <c r="B28" s="26">
        <v>4250002</v>
      </c>
      <c r="C28" s="26">
        <v>0</v>
      </c>
    </row>
    <row r="29" spans="1:3" x14ac:dyDescent="0.2">
      <c r="A29" s="8" t="s">
        <v>27</v>
      </c>
      <c r="B29" s="26">
        <v>0</v>
      </c>
      <c r="C29" s="26">
        <v>0</v>
      </c>
    </row>
    <row r="30" spans="1:3" x14ac:dyDescent="0.2">
      <c r="A30" s="8" t="s">
        <v>28</v>
      </c>
      <c r="B30" s="26">
        <v>0</v>
      </c>
      <c r="C30" s="26">
        <v>8500000</v>
      </c>
    </row>
    <row r="31" spans="1:3" x14ac:dyDescent="0.2">
      <c r="A31" s="8" t="s">
        <v>29</v>
      </c>
      <c r="B31" s="26">
        <v>0</v>
      </c>
      <c r="C31" s="26">
        <v>0</v>
      </c>
    </row>
    <row r="32" spans="1:3" x14ac:dyDescent="0.2">
      <c r="A32" s="8" t="s">
        <v>30</v>
      </c>
      <c r="B32" s="26">
        <v>0</v>
      </c>
      <c r="C32" s="26">
        <v>0</v>
      </c>
    </row>
    <row r="33" spans="1:3" x14ac:dyDescent="0.2">
      <c r="A33" s="8" t="s">
        <v>31</v>
      </c>
      <c r="B33" s="26">
        <v>517981.27</v>
      </c>
      <c r="C33" s="26">
        <v>0</v>
      </c>
    </row>
    <row r="34" spans="1:3" x14ac:dyDescent="0.2">
      <c r="A34" s="10"/>
      <c r="B34" s="26"/>
      <c r="C34" s="26"/>
    </row>
    <row r="35" spans="1:3" x14ac:dyDescent="0.2">
      <c r="A35" s="7" t="s">
        <v>32</v>
      </c>
      <c r="B35" s="25">
        <f>SUM(B36:B41)</f>
        <v>0</v>
      </c>
      <c r="C35" s="25">
        <f>SUM(C36:C41)</f>
        <v>0</v>
      </c>
    </row>
    <row r="36" spans="1:3" x14ac:dyDescent="0.2">
      <c r="A36" s="8" t="s">
        <v>33</v>
      </c>
      <c r="B36" s="26">
        <v>0</v>
      </c>
      <c r="C36" s="26">
        <v>0</v>
      </c>
    </row>
    <row r="37" spans="1:3" x14ac:dyDescent="0.2">
      <c r="A37" s="8" t="s">
        <v>34</v>
      </c>
      <c r="B37" s="26">
        <v>0</v>
      </c>
      <c r="C37" s="26">
        <v>0</v>
      </c>
    </row>
    <row r="38" spans="1:3" x14ac:dyDescent="0.2">
      <c r="A38" s="8" t="s">
        <v>35</v>
      </c>
      <c r="B38" s="26">
        <v>0</v>
      </c>
      <c r="C38" s="26">
        <v>0</v>
      </c>
    </row>
    <row r="39" spans="1:3" x14ac:dyDescent="0.2">
      <c r="A39" s="8" t="s">
        <v>36</v>
      </c>
      <c r="B39" s="26">
        <v>0</v>
      </c>
      <c r="C39" s="26">
        <v>0</v>
      </c>
    </row>
    <row r="40" spans="1:3" x14ac:dyDescent="0.2">
      <c r="A40" s="8" t="s">
        <v>37</v>
      </c>
      <c r="B40" s="26">
        <v>0</v>
      </c>
      <c r="C40" s="26">
        <v>0</v>
      </c>
    </row>
    <row r="41" spans="1:3" x14ac:dyDescent="0.2">
      <c r="A41" s="8" t="s">
        <v>38</v>
      </c>
      <c r="B41" s="26">
        <v>0</v>
      </c>
      <c r="C41" s="26">
        <v>0</v>
      </c>
    </row>
    <row r="42" spans="1:3" x14ac:dyDescent="0.2">
      <c r="A42" s="10"/>
      <c r="B42" s="26"/>
      <c r="C42" s="26"/>
    </row>
    <row r="43" spans="1:3" s="6" customFormat="1" x14ac:dyDescent="0.2">
      <c r="A43" s="5" t="s">
        <v>39</v>
      </c>
      <c r="B43" s="25">
        <f>B45+B50+B57</f>
        <v>51157770.030000001</v>
      </c>
      <c r="C43" s="25">
        <f>C45+C50+C57</f>
        <v>35465919.549999997</v>
      </c>
    </row>
    <row r="44" spans="1:3" s="6" customFormat="1" x14ac:dyDescent="0.2">
      <c r="A44" s="5"/>
      <c r="B44" s="26"/>
      <c r="C44" s="26"/>
    </row>
    <row r="45" spans="1:3" x14ac:dyDescent="0.2">
      <c r="A45" s="7" t="s">
        <v>40</v>
      </c>
      <c r="B45" s="25">
        <f>SUM(B46:B48)</f>
        <v>0</v>
      </c>
      <c r="C45" s="25">
        <f>SUM(C46:C48)</f>
        <v>0</v>
      </c>
    </row>
    <row r="46" spans="1:3" x14ac:dyDescent="0.2">
      <c r="A46" s="8" t="s">
        <v>41</v>
      </c>
      <c r="B46" s="26">
        <v>0</v>
      </c>
      <c r="C46" s="26">
        <v>0</v>
      </c>
    </row>
    <row r="47" spans="1:3" x14ac:dyDescent="0.2">
      <c r="A47" s="8" t="s">
        <v>42</v>
      </c>
      <c r="B47" s="26">
        <v>0</v>
      </c>
      <c r="C47" s="26">
        <v>0</v>
      </c>
    </row>
    <row r="48" spans="1:3" x14ac:dyDescent="0.2">
      <c r="A48" s="8" t="s">
        <v>43</v>
      </c>
      <c r="B48" s="26">
        <v>0</v>
      </c>
      <c r="C48" s="26">
        <v>0</v>
      </c>
    </row>
    <row r="49" spans="1:3" x14ac:dyDescent="0.2">
      <c r="A49" s="10"/>
      <c r="B49" s="26"/>
      <c r="C49" s="26"/>
    </row>
    <row r="50" spans="1:3" x14ac:dyDescent="0.2">
      <c r="A50" s="7" t="s">
        <v>44</v>
      </c>
      <c r="B50" s="25">
        <f>SUM(B51:B55)</f>
        <v>51157770.030000001</v>
      </c>
      <c r="C50" s="25">
        <f>SUM(C51:C55)</f>
        <v>35465919.549999997</v>
      </c>
    </row>
    <row r="51" spans="1:3" x14ac:dyDescent="0.2">
      <c r="A51" s="8" t="s">
        <v>45</v>
      </c>
      <c r="B51" s="26">
        <v>51157770.030000001</v>
      </c>
      <c r="C51" s="26">
        <v>0</v>
      </c>
    </row>
    <row r="52" spans="1:3" x14ac:dyDescent="0.2">
      <c r="A52" s="8" t="s">
        <v>46</v>
      </c>
      <c r="B52" s="26">
        <v>0</v>
      </c>
      <c r="C52" s="26">
        <v>35465919.549999997</v>
      </c>
    </row>
    <row r="53" spans="1:3" x14ac:dyDescent="0.2">
      <c r="A53" s="8" t="s">
        <v>47</v>
      </c>
      <c r="B53" s="26">
        <v>0</v>
      </c>
      <c r="C53" s="26">
        <v>0</v>
      </c>
    </row>
    <row r="54" spans="1:3" x14ac:dyDescent="0.2">
      <c r="A54" s="8" t="s">
        <v>48</v>
      </c>
      <c r="B54" s="26">
        <v>0</v>
      </c>
      <c r="C54" s="26">
        <v>0</v>
      </c>
    </row>
    <row r="55" spans="1:3" x14ac:dyDescent="0.2">
      <c r="A55" s="8" t="s">
        <v>49</v>
      </c>
      <c r="B55" s="26">
        <v>0</v>
      </c>
      <c r="C55" s="26">
        <v>0</v>
      </c>
    </row>
    <row r="56" spans="1:3" x14ac:dyDescent="0.2">
      <c r="A56" s="10"/>
      <c r="B56" s="26"/>
      <c r="C56" s="26"/>
    </row>
    <row r="57" spans="1:3" x14ac:dyDescent="0.2">
      <c r="A57" s="7" t="s">
        <v>50</v>
      </c>
      <c r="B57" s="25">
        <f>SUM(B58:B59)</f>
        <v>0</v>
      </c>
      <c r="C57" s="25">
        <f>SUM(C58:C59)</f>
        <v>0</v>
      </c>
    </row>
    <row r="58" spans="1:3" x14ac:dyDescent="0.2">
      <c r="A58" s="8" t="s">
        <v>51</v>
      </c>
      <c r="B58" s="26">
        <v>0</v>
      </c>
      <c r="C58" s="26">
        <v>0</v>
      </c>
    </row>
    <row r="59" spans="1:3" x14ac:dyDescent="0.2">
      <c r="A59" s="8" t="s">
        <v>52</v>
      </c>
      <c r="B59" s="26">
        <v>0</v>
      </c>
      <c r="C59" s="26">
        <v>0</v>
      </c>
    </row>
    <row r="60" spans="1:3" x14ac:dyDescent="0.2">
      <c r="A60" s="11"/>
      <c r="B60" s="9"/>
      <c r="C60" s="9"/>
    </row>
    <row r="62" spans="1:3" ht="27" customHeight="1" x14ac:dyDescent="0.2">
      <c r="A62" s="21" t="s">
        <v>53</v>
      </c>
      <c r="B62" s="22"/>
      <c r="C62" s="22"/>
    </row>
    <row r="65" spans="1:3" x14ac:dyDescent="0.2">
      <c r="A65" s="15"/>
      <c r="B65" s="16"/>
      <c r="C65" s="16"/>
    </row>
    <row r="66" spans="1:3" ht="12" x14ac:dyDescent="0.2">
      <c r="A66" s="14" t="s">
        <v>54</v>
      </c>
      <c r="B66" s="23" t="s">
        <v>55</v>
      </c>
      <c r="C66" s="23"/>
    </row>
    <row r="67" spans="1:3" ht="65.25" customHeight="1" x14ac:dyDescent="0.2">
      <c r="A67" s="17" t="s">
        <v>56</v>
      </c>
      <c r="B67" s="24" t="s">
        <v>57</v>
      </c>
      <c r="C67" s="24"/>
    </row>
    <row r="68" spans="1:3" ht="12" x14ac:dyDescent="0.2">
      <c r="A68" s="14" t="s">
        <v>58</v>
      </c>
      <c r="B68"/>
      <c r="C68"/>
    </row>
    <row r="69" spans="1:3" ht="12" x14ac:dyDescent="0.2">
      <c r="A69" s="14" t="s">
        <v>59</v>
      </c>
      <c r="B69"/>
      <c r="C69"/>
    </row>
  </sheetData>
  <sheetProtection formatRows="0" autoFilter="0"/>
  <mergeCells count="4">
    <mergeCell ref="A1:C1"/>
    <mergeCell ref="A62:C62"/>
    <mergeCell ref="B66:C66"/>
    <mergeCell ref="B67:C67"/>
  </mergeCells>
  <pageMargins left="0.55118110236220474" right="0.55118110236220474" top="0.59055118110236227" bottom="0.59055118110236227" header="0" footer="0"/>
  <pageSetup scale="84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2026-04-17T15:40:08Z</cp:lastPrinted>
  <dcterms:created xsi:type="dcterms:W3CDTF">2012-12-11T20:26:08Z</dcterms:created>
  <dcterms:modified xsi:type="dcterms:W3CDTF">2026-07-14T19:46:54Z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