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F6152961-8AB9-477C-BA35-4E8A4590C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7" i="4" l="1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38" i="4" l="1"/>
  <c r="Q38" i="4"/>
  <c r="I38" i="4" l="1"/>
  <c r="H38" i="4"/>
  <c r="G38" i="4"/>
  <c r="N4" i="4" l="1"/>
  <c r="Q4" i="4"/>
  <c r="P4" i="4"/>
</calcChain>
</file>

<file path=xl/sharedStrings.xml><?xml version="1.0" encoding="utf-8"?>
<sst xmlns="http://schemas.openxmlformats.org/spreadsheetml/2006/main" count="261" uniqueCount="125">
  <si>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</si>
  <si>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</si>
  <si>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</si>
  <si>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</si>
  <si>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</si>
  <si>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</si>
  <si>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</si>
  <si>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</si>
  <si>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</si>
  <si>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</si>
  <si>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</si>
  <si>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</si>
  <si>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</si>
  <si>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</si>
  <si>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</si>
  <si>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</si>
  <si>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</si>
  <si>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</si>
  <si>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</si>
  <si>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</si>
  <si>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</si>
  <si>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</si>
  <si>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E0011</t>
  </si>
  <si>
    <t>ENLACE S.R.E.</t>
  </si>
  <si>
    <t>5150</t>
  </si>
  <si>
    <t>BIENES MUEBLES</t>
  </si>
  <si>
    <t>OFICINA DE ENLACE SRE</t>
  </si>
  <si>
    <t>31111M200050500</t>
  </si>
  <si>
    <t>E0013</t>
  </si>
  <si>
    <t>PADRON INMOBILIARIO ACTUALIZADO</t>
  </si>
  <si>
    <t>CATASTRO E IMPUESTO PREDIAL</t>
  </si>
  <si>
    <t>31111M200060300</t>
  </si>
  <si>
    <t>E0016</t>
  </si>
  <si>
    <t>ATENCION AL SECTOR RURAL</t>
  </si>
  <si>
    <t>DESARROLLO RURAL</t>
  </si>
  <si>
    <t>31111M200070300</t>
  </si>
  <si>
    <t>E001701</t>
  </si>
  <si>
    <t>ESTRATEGIAS ORDEN PUBLICA</t>
  </si>
  <si>
    <t>SEGURIDAD PUBLICA</t>
  </si>
  <si>
    <t>31111M200090100</t>
  </si>
  <si>
    <t>E0020</t>
  </si>
  <si>
    <t>PRESTACION DE SERVICIOS PUBLICOS MUNICIPALES</t>
  </si>
  <si>
    <t>SERVICIOS MUNICIPALES</t>
  </si>
  <si>
    <t>31111M200110100</t>
  </si>
  <si>
    <t>E0024</t>
  </si>
  <si>
    <t>SERVICIOS DE MERCADO DE CALIDAD</t>
  </si>
  <si>
    <t>MERCADOS MUNICIPALES</t>
  </si>
  <si>
    <t>31111M200010600</t>
  </si>
  <si>
    <t/>
  </si>
  <si>
    <t>MERCADO MUNICIPAL</t>
  </si>
  <si>
    <t>31111M200110400</t>
  </si>
  <si>
    <t>E0030</t>
  </si>
  <si>
    <t>DESARROLLO Y CONSOLIDACION DE LAS ACT ECONOMICAS</t>
  </si>
  <si>
    <t>DIRECCION DE DESARROLLO ECONOMICO</t>
  </si>
  <si>
    <t>31111M200220000</t>
  </si>
  <si>
    <t>E0043</t>
  </si>
  <si>
    <t>ACTIVACION FISICA Y DEPORTIVA</t>
  </si>
  <si>
    <t>DIRECCION DE DEPORTES</t>
  </si>
  <si>
    <t>31111M200190000</t>
  </si>
  <si>
    <t>M0002</t>
  </si>
  <si>
    <t>ADMON DE LOS RECURSOS HUMANOS TECNOLOGICOS Y MATER</t>
  </si>
  <si>
    <t>OFICIALIA MAYOR</t>
  </si>
  <si>
    <t>31111M200120000</t>
  </si>
  <si>
    <t>O0001</t>
  </si>
  <si>
    <t>CONTROL DE LA GESTION PUBLICA</t>
  </si>
  <si>
    <t>CONTRALORIA MUNICIPAL</t>
  </si>
  <si>
    <t>31111M200080000</t>
  </si>
  <si>
    <t>E002706</t>
  </si>
  <si>
    <t>ESPACIOS DIGNIFICADOS</t>
  </si>
  <si>
    <t>5220</t>
  </si>
  <si>
    <t>E001709</t>
  </si>
  <si>
    <t>ATENCION A ACCIDENTES Y EMERGENCIAS</t>
  </si>
  <si>
    <t>5310</t>
  </si>
  <si>
    <t>E001705</t>
  </si>
  <si>
    <t>MANTENIMIENTO INTERNO A PATRULLAS</t>
  </si>
  <si>
    <t>5410</t>
  </si>
  <si>
    <t>E004902</t>
  </si>
  <si>
    <t>NNA Q RECI  APOYO Y ATEN CON BASE A SUS NECE PARTI</t>
  </si>
  <si>
    <t>DIRECCION JUZGADO CIVICO Y PROCURADURIA</t>
  </si>
  <si>
    <t>31111M200250000</t>
  </si>
  <si>
    <t>E002203</t>
  </si>
  <si>
    <t>RESCATE DE ESPACIOS PUBLICOS</t>
  </si>
  <si>
    <t>5610</t>
  </si>
  <si>
    <t>PARQUES Y JARDINES</t>
  </si>
  <si>
    <t>31111M200110300</t>
  </si>
  <si>
    <t>E0026</t>
  </si>
  <si>
    <t>SERVICIOS DE ALUMBRADO DE CALIDAD</t>
  </si>
  <si>
    <t>5630</t>
  </si>
  <si>
    <t>ALUMBRADO PUBLICO</t>
  </si>
  <si>
    <t>31111M200110600</t>
  </si>
  <si>
    <t>E002601</t>
  </si>
  <si>
    <t>ADECUADO SERVICIO DE ALUMBRADO PUBLICO</t>
  </si>
  <si>
    <t>E0001</t>
  </si>
  <si>
    <t>ATENCION A LA CIUDADANIA</t>
  </si>
  <si>
    <t>5640</t>
  </si>
  <si>
    <t>PRESIDENCIA MUNICIPAL</t>
  </si>
  <si>
    <t>31111M200010100</t>
  </si>
  <si>
    <t>E0049</t>
  </si>
  <si>
    <t>DERECHOS HUMANOS DE LA CULTURA CIVICA Y DE NNA</t>
  </si>
  <si>
    <t>E001711</t>
  </si>
  <si>
    <t>ESTRATEGIAS ATENCION EMERGENCIAS</t>
  </si>
  <si>
    <t>5660</t>
  </si>
  <si>
    <t>5670</t>
  </si>
  <si>
    <t>E0021</t>
  </si>
  <si>
    <t>CIUDAD LIMPIA Y DE CALIDAD</t>
  </si>
  <si>
    <t>LIMPIA</t>
  </si>
  <si>
    <t>31111M200110200</t>
  </si>
  <si>
    <t>E001901</t>
  </si>
  <si>
    <t>OBRAS Y ACCIONES DE INFRAESTRUCTURA VIAL</t>
  </si>
  <si>
    <t>6130</t>
  </si>
  <si>
    <t>OBRA</t>
  </si>
  <si>
    <t>DIRECCION DE OBRAS PUBLICAS</t>
  </si>
  <si>
    <t>31111M200100000</t>
  </si>
  <si>
    <t>6140</t>
  </si>
  <si>
    <t>K0002</t>
  </si>
  <si>
    <t>EMBELLECIENDO MI COLONIA</t>
  </si>
  <si>
    <t>6150</t>
  </si>
  <si>
    <t>6190</t>
  </si>
  <si>
    <t>E001902</t>
  </si>
  <si>
    <t>REHABILITACION IMAGEN URBANA</t>
  </si>
  <si>
    <t>6220</t>
  </si>
  <si>
    <t>E001903</t>
  </si>
  <si>
    <t>PROYECTOS DE OBRAS INTEG DE LOS EXPEDIENTES</t>
  </si>
  <si>
    <t>6310</t>
  </si>
  <si>
    <t>MUNICIPIO DE MOROLEÓN,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</si>
</sst>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D34" sqref="D34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124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8956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2">
        <v>0</v>
      </c>
      <c r="H5" s="12">
        <v>5800</v>
      </c>
      <c r="I5" s="12">
        <v>5800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2">
        <v>0</v>
      </c>
      <c r="H6" s="12">
        <v>3990</v>
      </c>
      <c r="I6" s="12">
        <v>3990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1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2">
        <v>0</v>
      </c>
      <c r="H7" s="12">
        <v>3900</v>
      </c>
      <c r="I7" s="12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2">
        <v>0</v>
      </c>
      <c r="H8" s="12">
        <v>6000</v>
      </c>
      <c r="I8" s="12">
        <v>3990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0.66500000000000004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44</v>
      </c>
      <c r="B9" s="10" t="s">
        <v>45</v>
      </c>
      <c r="C9" s="10" t="s">
        <v>24</v>
      </c>
      <c r="D9" s="10" t="s">
        <v>25</v>
      </c>
      <c r="E9" s="10" t="s">
        <v>47</v>
      </c>
      <c r="F9" s="10" t="s">
        <v>46</v>
      </c>
      <c r="G9" s="12">
        <v>0</v>
      </c>
      <c r="H9" s="12">
        <v>1900</v>
      </c>
      <c r="I9" s="12">
        <v>1750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0.92105263157894735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48</v>
      </c>
      <c r="B10" s="10" t="s">
        <v>45</v>
      </c>
      <c r="C10" s="10" t="s">
        <v>24</v>
      </c>
      <c r="D10" s="10" t="s">
        <v>25</v>
      </c>
      <c r="E10" s="10" t="s">
        <v>50</v>
      </c>
      <c r="F10" s="10" t="s">
        <v>49</v>
      </c>
      <c r="G10" s="12">
        <v>0</v>
      </c>
      <c r="H10" s="12">
        <v>0</v>
      </c>
      <c r="I10" s="12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51</v>
      </c>
      <c r="B11" s="10" t="s">
        <v>52</v>
      </c>
      <c r="C11" s="10" t="s">
        <v>24</v>
      </c>
      <c r="D11" s="10" t="s">
        <v>25</v>
      </c>
      <c r="E11" s="10" t="s">
        <v>54</v>
      </c>
      <c r="F11" s="10" t="s">
        <v>53</v>
      </c>
      <c r="G11" s="12">
        <v>0</v>
      </c>
      <c r="H11" s="12">
        <v>26800</v>
      </c>
      <c r="I11" s="12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55</v>
      </c>
      <c r="B12" s="10" t="s">
        <v>56</v>
      </c>
      <c r="C12" s="10" t="s">
        <v>24</v>
      </c>
      <c r="D12" s="10" t="s">
        <v>25</v>
      </c>
      <c r="E12" s="10" t="s">
        <v>58</v>
      </c>
      <c r="F12" s="10" t="s">
        <v>57</v>
      </c>
      <c r="G12" s="12">
        <v>0</v>
      </c>
      <c r="H12" s="12">
        <v>5000</v>
      </c>
      <c r="I12" s="12">
        <v>4080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0.81599999999999995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59</v>
      </c>
      <c r="B13" s="10" t="s">
        <v>60</v>
      </c>
      <c r="C13" s="10" t="s">
        <v>24</v>
      </c>
      <c r="D13" s="10" t="s">
        <v>25</v>
      </c>
      <c r="E13" s="10" t="s">
        <v>62</v>
      </c>
      <c r="F13" s="10" t="s">
        <v>61</v>
      </c>
      <c r="G13" s="12">
        <v>0</v>
      </c>
      <c r="H13" s="12">
        <v>12350</v>
      </c>
      <c r="I13" s="12">
        <v>12350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1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63</v>
      </c>
      <c r="B14" s="10" t="s">
        <v>64</v>
      </c>
      <c r="C14" s="10" t="s">
        <v>24</v>
      </c>
      <c r="D14" s="10" t="s">
        <v>25</v>
      </c>
      <c r="E14" s="10" t="s">
        <v>66</v>
      </c>
      <c r="F14" s="10" t="s">
        <v>65</v>
      </c>
      <c r="G14" s="12">
        <v>0</v>
      </c>
      <c r="H14" s="12">
        <v>6500</v>
      </c>
      <c r="I14" s="12">
        <v>6250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0.96153846153846156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67</v>
      </c>
      <c r="B15" s="10" t="s">
        <v>68</v>
      </c>
      <c r="C15" s="10" t="s">
        <v>69</v>
      </c>
      <c r="D15" s="10" t="s">
        <v>25</v>
      </c>
      <c r="E15" s="10" t="s">
        <v>58</v>
      </c>
      <c r="F15" s="10" t="s">
        <v>57</v>
      </c>
      <c r="G15" s="12">
        <v>50000</v>
      </c>
      <c r="H15" s="12">
        <v>50000</v>
      </c>
      <c r="I15" s="12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70</v>
      </c>
      <c r="B16" s="10" t="s">
        <v>71</v>
      </c>
      <c r="C16" s="10" t="s">
        <v>72</v>
      </c>
      <c r="D16" s="10" t="s">
        <v>25</v>
      </c>
      <c r="E16" s="10" t="s">
        <v>39</v>
      </c>
      <c r="F16" s="10" t="s">
        <v>38</v>
      </c>
      <c r="G16" s="12">
        <v>0</v>
      </c>
      <c r="H16" s="12">
        <v>31900</v>
      </c>
      <c r="I16" s="12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73</v>
      </c>
      <c r="B17" s="10" t="s">
        <v>74</v>
      </c>
      <c r="C17" s="10" t="s">
        <v>75</v>
      </c>
      <c r="D17" s="10" t="s">
        <v>25</v>
      </c>
      <c r="E17" s="10" t="s">
        <v>39</v>
      </c>
      <c r="F17" s="10" t="s">
        <v>38</v>
      </c>
      <c r="G17" s="12">
        <v>0</v>
      </c>
      <c r="H17" s="12">
        <v>3000000</v>
      </c>
      <c r="I17" s="12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70</v>
      </c>
      <c r="B18" s="10" t="s">
        <v>71</v>
      </c>
      <c r="C18" s="10" t="s">
        <v>75</v>
      </c>
      <c r="D18" s="10" t="s">
        <v>25</v>
      </c>
      <c r="E18" s="10" t="s">
        <v>39</v>
      </c>
      <c r="F18" s="10" t="s">
        <v>38</v>
      </c>
      <c r="G18" s="12">
        <v>0</v>
      </c>
      <c r="H18" s="12">
        <v>550000</v>
      </c>
      <c r="I18" s="12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76</v>
      </c>
      <c r="B19" s="10" t="s">
        <v>77</v>
      </c>
      <c r="C19" s="10" t="s">
        <v>75</v>
      </c>
      <c r="D19" s="10" t="s">
        <v>25</v>
      </c>
      <c r="E19" s="10" t="s">
        <v>79</v>
      </c>
      <c r="F19" s="10" t="s">
        <v>78</v>
      </c>
      <c r="G19" s="12">
        <v>0</v>
      </c>
      <c r="H19" s="12">
        <v>310000</v>
      </c>
      <c r="I19" s="12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80</v>
      </c>
      <c r="B20" s="10" t="s">
        <v>81</v>
      </c>
      <c r="C20" s="10" t="s">
        <v>82</v>
      </c>
      <c r="D20" s="10" t="s">
        <v>25</v>
      </c>
      <c r="E20" s="10" t="s">
        <v>84</v>
      </c>
      <c r="F20" s="10" t="s">
        <v>83</v>
      </c>
      <c r="G20" s="12">
        <v>0</v>
      </c>
      <c r="H20" s="12">
        <v>0</v>
      </c>
      <c r="I20" s="12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85</v>
      </c>
      <c r="B21" s="10" t="s">
        <v>86</v>
      </c>
      <c r="C21" s="10" t="s">
        <v>87</v>
      </c>
      <c r="D21" s="10" t="s">
        <v>25</v>
      </c>
      <c r="E21" s="10" t="s">
        <v>89</v>
      </c>
      <c r="F21" s="10" t="s">
        <v>88</v>
      </c>
      <c r="G21" s="12">
        <v>0</v>
      </c>
      <c r="H21" s="12">
        <v>38246</v>
      </c>
      <c r="I21" s="12">
        <v>29870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0.78099670553783407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90</v>
      </c>
      <c r="B22" s="10" t="s">
        <v>91</v>
      </c>
      <c r="C22" s="10" t="s">
        <v>87</v>
      </c>
      <c r="D22" s="10" t="s">
        <v>25</v>
      </c>
      <c r="E22" s="10" t="s">
        <v>89</v>
      </c>
      <c r="F22" s="10" t="s">
        <v>88</v>
      </c>
      <c r="G22" s="12">
        <v>0</v>
      </c>
      <c r="H22" s="12">
        <v>3000</v>
      </c>
      <c r="I22" s="12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92</v>
      </c>
      <c r="B23" s="10" t="s">
        <v>93</v>
      </c>
      <c r="C23" s="10" t="s">
        <v>94</v>
      </c>
      <c r="D23" s="10" t="s">
        <v>25</v>
      </c>
      <c r="E23" s="10" t="s">
        <v>96</v>
      </c>
      <c r="F23" s="10" t="s">
        <v>95</v>
      </c>
      <c r="G23" s="12">
        <v>0</v>
      </c>
      <c r="H23" s="12">
        <v>10000</v>
      </c>
      <c r="I23" s="12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67</v>
      </c>
      <c r="B24" s="10" t="s">
        <v>68</v>
      </c>
      <c r="C24" s="10" t="s">
        <v>94</v>
      </c>
      <c r="D24" s="10" t="s">
        <v>25</v>
      </c>
      <c r="E24" s="10" t="s">
        <v>58</v>
      </c>
      <c r="F24" s="10" t="s">
        <v>57</v>
      </c>
      <c r="G24" s="12">
        <v>0</v>
      </c>
      <c r="H24" s="12">
        <v>40000</v>
      </c>
      <c r="I24" s="12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97</v>
      </c>
      <c r="B25" s="10" t="s">
        <v>98</v>
      </c>
      <c r="C25" s="10" t="s">
        <v>94</v>
      </c>
      <c r="D25" s="10" t="s">
        <v>25</v>
      </c>
      <c r="E25" s="10" t="s">
        <v>79</v>
      </c>
      <c r="F25" s="10" t="s">
        <v>78</v>
      </c>
      <c r="G25" s="12">
        <v>0</v>
      </c>
      <c r="H25" s="12">
        <v>15980</v>
      </c>
      <c r="I25" s="12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99</v>
      </c>
      <c r="B26" s="10" t="s">
        <v>100</v>
      </c>
      <c r="C26" s="10" t="s">
        <v>101</v>
      </c>
      <c r="D26" s="10" t="s">
        <v>25</v>
      </c>
      <c r="E26" s="10" t="s">
        <v>39</v>
      </c>
      <c r="F26" s="10" t="s">
        <v>38</v>
      </c>
      <c r="G26" s="12">
        <v>0</v>
      </c>
      <c r="H26" s="12">
        <v>155000</v>
      </c>
      <c r="I26" s="12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70</v>
      </c>
      <c r="B27" s="10" t="s">
        <v>71</v>
      </c>
      <c r="C27" s="10" t="s">
        <v>102</v>
      </c>
      <c r="D27" s="10" t="s">
        <v>25</v>
      </c>
      <c r="E27" s="10" t="s">
        <v>39</v>
      </c>
      <c r="F27" s="10" t="s">
        <v>38</v>
      </c>
      <c r="G27" s="12">
        <v>0</v>
      </c>
      <c r="H27" s="12">
        <v>6500</v>
      </c>
      <c r="I27" s="12">
        <v>6500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1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103</v>
      </c>
      <c r="B28" s="10" t="s">
        <v>104</v>
      </c>
      <c r="C28" s="10" t="s">
        <v>102</v>
      </c>
      <c r="D28" s="10" t="s">
        <v>25</v>
      </c>
      <c r="E28" s="10" t="s">
        <v>106</v>
      </c>
      <c r="F28" s="10" t="s">
        <v>105</v>
      </c>
      <c r="G28" s="12">
        <v>0</v>
      </c>
      <c r="H28" s="12">
        <v>3750</v>
      </c>
      <c r="I28" s="12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80</v>
      </c>
      <c r="B29" s="10" t="s">
        <v>81</v>
      </c>
      <c r="C29" s="10" t="s">
        <v>102</v>
      </c>
      <c r="D29" s="10" t="s">
        <v>25</v>
      </c>
      <c r="E29" s="10" t="s">
        <v>84</v>
      </c>
      <c r="F29" s="10" t="s">
        <v>83</v>
      </c>
      <c r="G29" s="12">
        <v>0</v>
      </c>
      <c r="H29" s="12">
        <v>36000</v>
      </c>
      <c r="I29" s="12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67</v>
      </c>
      <c r="B30" s="10" t="s">
        <v>68</v>
      </c>
      <c r="C30" s="10" t="s">
        <v>102</v>
      </c>
      <c r="D30" s="10" t="s">
        <v>25</v>
      </c>
      <c r="E30" s="10" t="s">
        <v>58</v>
      </c>
      <c r="F30" s="10" t="s">
        <v>57</v>
      </c>
      <c r="G30" s="12">
        <v>0</v>
      </c>
      <c r="H30" s="12">
        <v>32000</v>
      </c>
      <c r="I30" s="12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107</v>
      </c>
      <c r="B31" s="10" t="s">
        <v>108</v>
      </c>
      <c r="C31" s="10" t="s">
        <v>109</v>
      </c>
      <c r="D31" s="10" t="s">
        <v>110</v>
      </c>
      <c r="E31" s="10" t="s">
        <v>112</v>
      </c>
      <c r="F31" s="10" t="s">
        <v>111</v>
      </c>
      <c r="G31" s="12">
        <v>0</v>
      </c>
      <c r="H31" s="12">
        <v>3704.92</v>
      </c>
      <c r="I31" s="12">
        <v>3704.92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1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48</v>
      </c>
      <c r="B32" s="10" t="s">
        <v>108</v>
      </c>
      <c r="C32" s="10" t="s">
        <v>113</v>
      </c>
      <c r="D32" s="10" t="s">
        <v>110</v>
      </c>
      <c r="E32" s="10" t="s">
        <v>112</v>
      </c>
      <c r="F32" s="10" t="s">
        <v>111</v>
      </c>
      <c r="G32" s="12">
        <v>0</v>
      </c>
      <c r="H32" s="12">
        <v>40500361.450000003</v>
      </c>
      <c r="I32" s="12">
        <v>9104178.4299999997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0.22479252293191568</v>
      </c>
      <c r="P32" s="6">
        <f>IF(J32=0,0,L32/J32)</f>
        <v>0</v>
      </c>
      <c r="Q32" s="6">
        <f>IF(L32=0,0,L32/K32)</f>
        <v>0</v>
      </c>
    </row>
    <row r="33" spans="1:17" x14ac:dyDescent="0.25">
      <c r="A33" s="10" t="s">
        <v>114</v>
      </c>
      <c r="B33" s="10" t="s">
        <v>115</v>
      </c>
      <c r="C33" s="10" t="s">
        <v>113</v>
      </c>
      <c r="D33" s="10" t="s">
        <v>110</v>
      </c>
      <c r="E33" s="10" t="s">
        <v>112</v>
      </c>
      <c r="F33" s="10" t="s">
        <v>111</v>
      </c>
      <c r="G33" s="12">
        <v>0</v>
      </c>
      <c r="H33" s="12">
        <v>2308127.9</v>
      </c>
      <c r="I33" s="12">
        <v>2308127.9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1</v>
      </c>
      <c r="P33" s="6">
        <f>IF(J33=0,0,L33/J33)</f>
        <v>0</v>
      </c>
      <c r="Q33" s="6">
        <f>IF(L33=0,0,L33/K33)</f>
        <v>0</v>
      </c>
    </row>
    <row r="34" spans="1:17" x14ac:dyDescent="0.25">
      <c r="A34" s="10" t="s">
        <v>107</v>
      </c>
      <c r="B34" s="10" t="s">
        <v>108</v>
      </c>
      <c r="C34" s="10" t="s">
        <v>116</v>
      </c>
      <c r="D34" s="10" t="s">
        <v>110</v>
      </c>
      <c r="E34" s="10" t="s">
        <v>112</v>
      </c>
      <c r="F34" s="10" t="s">
        <v>111</v>
      </c>
      <c r="G34" s="12">
        <v>1500000</v>
      </c>
      <c r="H34" s="12">
        <v>5310828.2</v>
      </c>
      <c r="I34" s="12">
        <v>5309173.4000000004</v>
      </c>
      <c r="J34" s="5"/>
      <c r="K34" s="5"/>
      <c r="L34" s="5"/>
      <c r="M34" s="8" t="s">
        <v>17</v>
      </c>
      <c r="N34" s="7">
        <f>IF(G34&gt;0,I34/G34,0)</f>
        <v>3.5394489333333334</v>
      </c>
      <c r="O34" s="7">
        <f>IF(H34&gt;0,I34/H34,0)</f>
        <v>0.999688410180544</v>
      </c>
      <c r="P34" s="6">
        <f>IF(J34=0,0,L34/J34)</f>
        <v>0</v>
      </c>
      <c r="Q34" s="6">
        <f>IF(L34=0,0,L34/K34)</f>
        <v>0</v>
      </c>
    </row>
    <row r="35" spans="1:17" x14ac:dyDescent="0.25">
      <c r="A35" s="10" t="s">
        <v>48</v>
      </c>
      <c r="B35" s="10" t="s">
        <v>108</v>
      </c>
      <c r="C35" s="10" t="s">
        <v>117</v>
      </c>
      <c r="D35" s="10" t="s">
        <v>110</v>
      </c>
      <c r="E35" s="10" t="s">
        <v>112</v>
      </c>
      <c r="F35" s="10" t="s">
        <v>111</v>
      </c>
      <c r="G35" s="12">
        <v>0</v>
      </c>
      <c r="H35" s="12">
        <v>120000</v>
      </c>
      <c r="I35" s="12">
        <v>120000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1</v>
      </c>
      <c r="P35" s="6">
        <f>IF(J35=0,0,L35/J35)</f>
        <v>0</v>
      </c>
      <c r="Q35" s="6">
        <f>IF(L35=0,0,L35/K35)</f>
        <v>0</v>
      </c>
    </row>
    <row r="36" spans="1:17" x14ac:dyDescent="0.25">
      <c r="A36" s="10" t="s">
        <v>118</v>
      </c>
      <c r="B36" s="10" t="s">
        <v>119</v>
      </c>
      <c r="C36" s="10" t="s">
        <v>120</v>
      </c>
      <c r="D36" s="10" t="s">
        <v>110</v>
      </c>
      <c r="E36" s="10" t="s">
        <v>112</v>
      </c>
      <c r="F36" s="10" t="s">
        <v>111</v>
      </c>
      <c r="G36" s="12">
        <v>0</v>
      </c>
      <c r="H36" s="12">
        <v>1160000</v>
      </c>
      <c r="I36" s="12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0" t="s">
        <v>121</v>
      </c>
      <c r="B37" s="10" t="s">
        <v>122</v>
      </c>
      <c r="C37" s="10" t="s">
        <v>123</v>
      </c>
      <c r="D37" s="10" t="s">
        <v>110</v>
      </c>
      <c r="E37" s="10" t="s">
        <v>112</v>
      </c>
      <c r="F37" s="10" t="s">
        <v>111</v>
      </c>
      <c r="G37" s="12">
        <v>0</v>
      </c>
      <c r="H37" s="12">
        <v>300000</v>
      </c>
      <c r="I37" s="12">
        <v>240000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0.8</v>
      </c>
      <c r="P37" s="6">
        <f>IF(J37=0,0,L37/J37)</f>
        <v>0</v>
      </c>
      <c r="Q37" s="6">
        <f>IF(L37=0,0,L37/K37)</f>
        <v>0</v>
      </c>
    </row>
    <row r="38" spans="1:17" x14ac:dyDescent="0.25">
      <c r="G38" s="13">
        <f>SUM(G4:G37)</f>
        <v>1550000</v>
      </c>
      <c r="H38" s="13">
        <f>SUM(H4:H37)</f>
        <v>54066594.470000006</v>
      </c>
      <c r="I38" s="13">
        <f>SUM(I4:I37)</f>
        <v>17159764.649999999</v>
      </c>
      <c r="P38" s="11">
        <f t="shared" ref="P38" si="0">IF(J38=0,0,L38/J38)</f>
        <v>0</v>
      </c>
      <c r="Q38" s="11">
        <f t="shared" ref="Q38" si="1">IF(L38=0,0,L38/K38)</f>
        <v>0</v>
      </c>
    </row>
    <row r="39" spans="1:17" x14ac:dyDescent="0.25">
      <c r="A39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Robe sandoval</cp:lastModifiedBy>
  <dcterms:created xsi:type="dcterms:W3CDTF">2023-06-21T19:35:53Z</dcterms:created>
  <dcterms:modified xsi:type="dcterms:W3CDTF">2026-07-15T15:04:47Z</dcterms:modified>
</cp:coreProperties>
</file>