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3BB155CA-F6D7-4803-9FF3-7EDCFC738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4" l="1"/>
  <c r="B57" i="4"/>
  <c r="C50" i="4"/>
  <c r="B50" i="4"/>
  <c r="C45" i="4"/>
  <c r="B45" i="4"/>
  <c r="C43" i="4"/>
  <c r="C35" i="4"/>
  <c r="B35" i="4"/>
  <c r="C25" i="4"/>
  <c r="C24" i="4" s="1"/>
  <c r="B25" i="4"/>
  <c r="B24" i="4" s="1"/>
  <c r="C13" i="4"/>
  <c r="B13" i="4"/>
  <c r="C4" i="4"/>
  <c r="B4" i="4"/>
  <c r="B43" i="4" l="1"/>
  <c r="C3" i="4"/>
  <c r="B3" i="4"/>
</calcChain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<sst xmlns="http://schemas.openxmlformats.org/spreadsheetml/2006/main" count="61" uniqueCount="61">
  <si>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</si>
  <si>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</si>
  <si>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</si>
  <si>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</si>
  <si>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</si>
  <si>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</si>
  <si>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</si>
  <si>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</si>
  <si>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</si>
  <si>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</si>
  <si>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</si>
  <si>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</si>
  <si>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</si>
  <si>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</si>
  <si>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</si>
  <si>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</si>
  <si>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</si>
  <si>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</si>
  <si>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</si>
  <si>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</si>
  <si>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</si>
  <si>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</si>
  <si>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</si>
  <si>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</si>
  <si>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</si>
  <si>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</si>
  <si>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</si>
  <si>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</si>
  <si>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</si>
  <si>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</si>
  <si>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</si>
  <si>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</si>
  <si>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</si>
  <si>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</si>
  <si>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</si>
  <si>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</si>
  <si>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</si>
  <si>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</si>
  <si>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</si>
  <si>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</si>
  <si>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</si>
  <si>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</si>
  <si>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</si>
  <si>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</si>
  <si>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</si>
  <si>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</si>
  <si>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</si>
  <si>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</si>
  <si>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</si>
  <si>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</si>
  <si>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</si>
  <si>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</si>
  <si>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</si>
  <si>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</si>
  <si>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</si>
  <si>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</si>
  <si>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</si>
  <si>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</si>
  <si>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</si>
  <si>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</si>
  <si>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 
Estado de Cambios en la Situación Financiera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</si>
</sst>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5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6" fillId="0" borderId="0" xfId="9" applyFont="1" applyAlignment="1" applyProtection="1">
      <alignment vertical="center"/>
      <protection locked="0"/>
    </xf>
    <xf numFmtId="0" fontId="6" fillId="0" borderId="0" xfId="9" applyFont="1" applyAlignment="1" applyProtection="1">
      <alignment horizontal="center" vertical="center"/>
      <protection locked="0"/>
    </xf>
    <xf numFmtId="0" fontId="5" fillId="0" borderId="4" xfId="9" applyFont="1" applyBorder="1" applyAlignment="1">
      <alignment horizontal="left" vertical="center" wrapText="1" indent="1"/>
    </xf>
    <xf numFmtId="0" fontId="5" fillId="0" borderId="0" xfId="9" applyFont="1" applyAlignment="1" applyProtection="1">
      <alignment vertical="center"/>
      <protection locked="0"/>
    </xf>
    <xf numFmtId="0" fontId="5" fillId="0" borderId="4" xfId="9" applyFont="1" applyBorder="1" applyAlignment="1">
      <alignment horizontal="left" vertical="center" wrapText="1" indent="2"/>
    </xf>
    <xf numFmtId="0" fontId="6" fillId="0" borderId="4" xfId="9" applyFont="1" applyBorder="1" applyAlignment="1">
      <alignment horizontal="left" vertical="center" wrapText="1" indent="3"/>
    </xf>
    <xf numFmtId="166" fontId="6" fillId="0" borderId="4" xfId="3" applyNumberFormat="1" applyFont="1" applyFill="1" applyBorder="1" applyAlignment="1" applyProtection="1">
      <alignment vertical="center" wrapText="1"/>
      <protection locked="0"/>
    </xf>
    <xf numFmtId="0" fontId="6" fillId="0" borderId="4" xfId="9" applyFont="1" applyBorder="1" applyAlignment="1">
      <alignment horizontal="left" vertical="center" wrapText="1"/>
    </xf>
    <xf numFmtId="0" fontId="6" fillId="0" borderId="4" xfId="9" applyFont="1" applyBorder="1" applyAlignment="1">
      <alignment vertical="center" wrapText="1"/>
    </xf>
    <xf numFmtId="0" fontId="6" fillId="0" borderId="0" xfId="9" applyFont="1" applyAlignment="1" applyProtection="1">
      <alignment vertical="center" wrapText="1"/>
      <protection locked="0"/>
    </xf>
    <xf numFmtId="4" fontId="6" fillId="0" borderId="0" xfId="9" applyNumberFormat="1" applyFont="1" applyAlignment="1" applyProtection="1">
      <alignment vertical="center"/>
      <protection locked="0"/>
    </xf>
    <xf numFmtId="0" fontId="9" fillId="0" borderId="0" xfId="26" applyFont="1" applyAlignment="1" applyProtection="1">
      <alignment horizontal="center" wrapText="1"/>
      <protection locked="0"/>
    </xf>
    <xf numFmtId="0" fontId="6" fillId="0" borderId="5" xfId="9" applyFont="1" applyBorder="1" applyAlignment="1" applyProtection="1">
      <alignment vertical="top" wrapText="1"/>
      <protection locked="0"/>
    </xf>
    <xf numFmtId="4" fontId="6" fillId="0" borderId="5" xfId="9" applyNumberFormat="1" applyFont="1" applyBorder="1" applyAlignment="1" applyProtection="1">
      <alignment vertical="top"/>
      <protection locked="0"/>
    </xf>
    <xf numFmtId="0" fontId="9" fillId="0" borderId="5" xfId="26" applyFont="1" applyBorder="1" applyAlignment="1" applyProtection="1">
      <alignment horizontal="center" vertical="top" wrapText="1"/>
      <protection locked="0"/>
    </xf>
    <xf numFmtId="167" fontId="5" fillId="0" borderId="4" xfId="27" applyNumberFormat="1" applyFont="1" applyFill="1" applyBorder="1" applyAlignment="1" applyProtection="1">
      <alignment vertical="top" wrapText="1"/>
      <protection locked="0"/>
    </xf>
    <xf numFmtId="167" fontId="6" fillId="0" borderId="4" xfId="27" applyNumberFormat="1" applyFont="1" applyFill="1" applyBorder="1" applyAlignment="1" applyProtection="1">
      <alignment vertical="top" wrapText="1"/>
      <protection locked="0"/>
    </xf>
    <xf numFmtId="167" fontId="6" fillId="0" borderId="4" xfId="79" applyNumberFormat="1" applyFont="1" applyFill="1" applyBorder="1" applyAlignment="1" applyProtection="1">
      <alignment vertical="top" wrapText="1"/>
      <protection locked="0"/>
    </xf>
    <xf numFmtId="167" fontId="6" fillId="0" borderId="4" xfId="200" applyNumberFormat="1" applyFont="1" applyFill="1" applyBorder="1" applyAlignment="1" applyProtection="1">
      <alignment vertical="top" wrapText="1"/>
      <protection locked="0"/>
    </xf>
    <xf numFmtId="0" fontId="4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9" fillId="0" borderId="6" xfId="26" applyFont="1" applyBorder="1" applyAlignment="1" applyProtection="1">
      <alignment horizontal="center" wrapText="1"/>
      <protection locked="0"/>
    </xf>
    <xf numFmtId="0" fontId="9" fillId="0" borderId="0" xfId="26" applyFont="1" applyAlignment="1" applyProtection="1">
      <alignment horizontal="center" vertical="top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>
      <alignment horizontal="center" vertical="center"/>
    </xf>
    <xf numFmtId="0" fontId="5" fillId="2" borderId="4" xfId="9" applyFont="1" applyFill="1" applyBorder="1" applyAlignment="1">
      <alignment horizontal="center" vertical="center"/>
    </xf>
  </cellXfs>
  <cellStyles count="215">
    <cellStyle name="=C:\WINNT\SYSTEM32\COMMAND.COM" xfId="1" xr:uid="{00000000-0005-0000-0000-000000000000}"/>
    <cellStyle name="Euro" xfId="2" xr:uid="{00000000-0005-0000-0000-000001000000}"/>
    <cellStyle name="Millares 10" xfId="76" xr:uid="{6F956047-D6D0-45D5-AF5F-41E211E47B10}"/>
    <cellStyle name="Millares 10 2" xfId="213" xr:uid="{C33E6033-504D-47BB-A5C8-2DD5FAFF403F}"/>
    <cellStyle name="Millares 10 3" xfId="172" xr:uid="{92FBF7C5-F308-4425-9257-4E54647796FC}"/>
    <cellStyle name="Millares 10 4" xfId="118" xr:uid="{0EC92CF5-8DA1-4EB4-934D-F22D8E47970A}"/>
    <cellStyle name="Millares 2" xfId="3" xr:uid="{00000000-0005-0000-0000-000002000000}"/>
    <cellStyle name="Millares 2 10" xfId="82" xr:uid="{DA29C0F8-9A7D-4585-94D3-2462779443EC}"/>
    <cellStyle name="Millares 2 2" xfId="4" xr:uid="{00000000-0005-0000-0000-000003000000}"/>
    <cellStyle name="Millares 2 2 2" xfId="18" xr:uid="{EF66B8B8-D46B-406E-8893-BB2235C9028D}"/>
    <cellStyle name="Millares 2 2 2 2" xfId="65" xr:uid="{6D30467A-B854-4B8A-BCD1-A5D2C07FBEB8}"/>
    <cellStyle name="Millares 2 2 2 2 2" xfId="204" xr:uid="{74A24090-48DF-4138-A119-E8C2DD8BDA74}"/>
    <cellStyle name="Millares 2 2 2 2 3" xfId="164" xr:uid="{2636B71B-3785-450D-BEBC-7CEA35CF4F03}"/>
    <cellStyle name="Millares 2 2 2 2 4" xfId="109" xr:uid="{A1AE1792-DC39-40B7-A6B7-5DD77B085EA2}"/>
    <cellStyle name="Millares 2 2 2 3" xfId="51" xr:uid="{D64DF7CD-2C9F-4E8A-8F2D-A74E355F3C05}"/>
    <cellStyle name="Millares 2 2 2 3 2" xfId="150" xr:uid="{8C384951-8A46-46D0-83B6-B80A8B6F8432}"/>
    <cellStyle name="Millares 2 2 2 4" xfId="190" xr:uid="{060DCCE6-31C9-4E3D-958B-31B4A58D857A}"/>
    <cellStyle name="Millares 2 2 2 5" xfId="126" xr:uid="{CDD04446-9D28-4B62-9FEC-6A956E658049}"/>
    <cellStyle name="Millares 2 2 2 6" xfId="95" xr:uid="{E2F6998B-3C05-4356-8FE2-CB012A9900DB}"/>
    <cellStyle name="Millares 2 2 3" xfId="67" xr:uid="{28C1F4F7-DF42-4F8E-82AC-4993D1FAC42D}"/>
    <cellStyle name="Millares 2 2 3 2" xfId="206" xr:uid="{67865727-17F7-485C-9537-6F4F7DDA017A}"/>
    <cellStyle name="Millares 2 2 3 3" xfId="166" xr:uid="{A3E83E79-5521-436B-A624-A3AD317FDCAC}"/>
    <cellStyle name="Millares 2 2 3 4" xfId="111" xr:uid="{4DC77D28-B142-48CC-A481-F4D9B5D6C31C}"/>
    <cellStyle name="Millares 2 2 4" xfId="58" xr:uid="{404FBDA6-13AB-4508-A7EB-04F942F22D34}"/>
    <cellStyle name="Millares 2 2 4 2" xfId="197" xr:uid="{3244FF7C-E376-4DBA-80BF-6BB840D203B7}"/>
    <cellStyle name="Millares 2 2 4 3" xfId="157" xr:uid="{5EC0C82A-E965-4429-B0E9-F7E5AE80B6C3}"/>
    <cellStyle name="Millares 2 2 4 4" xfId="102" xr:uid="{F5591359-9007-496C-B1B4-0212C27ED63E}"/>
    <cellStyle name="Millares 2 2 5" xfId="39" xr:uid="{32ABD3AE-5B0D-4BE6-AB11-0EA3739048E1}"/>
    <cellStyle name="Millares 2 2 5 2" xfId="143" xr:uid="{B7819237-B04B-495C-A9C5-845DC93FD2BE}"/>
    <cellStyle name="Millares 2 2 6" xfId="181" xr:uid="{C3156E5B-A54D-4A15-B660-D97F275592CE}"/>
    <cellStyle name="Millares 2 2 7" xfId="121" xr:uid="{D9181A7B-953B-463F-B320-F180B02E79A3}"/>
    <cellStyle name="Millares 2 2 8" xfId="86" xr:uid="{90EBCABA-1ED9-42D1-8122-DD8C50BD89BC}"/>
    <cellStyle name="Millares 2 3" xfId="5" xr:uid="{00000000-0005-0000-0000-000004000000}"/>
    <cellStyle name="Millares 2 3 2" xfId="19" xr:uid="{10E73508-F36C-441E-AAFD-FE14E9E183E0}"/>
    <cellStyle name="Millares 2 3 2 2" xfId="68" xr:uid="{2831BF04-79D9-4BF3-B133-087D1B381188}"/>
    <cellStyle name="Millares 2 3 2 2 2" xfId="167" xr:uid="{DE93C5DF-384B-4CB7-BAFC-1E302AF0A081}"/>
    <cellStyle name="Millares 2 3 2 3" xfId="207" xr:uid="{257CFAF6-9F14-4793-B365-C8FB89B62219}"/>
    <cellStyle name="Millares 2 3 2 4" xfId="127" xr:uid="{ADE38F2C-4DDE-43B1-98E0-B7430784D4B7}"/>
    <cellStyle name="Millares 2 3 2 5" xfId="112" xr:uid="{1E259091-900F-4100-BC70-CED029A2E00E}"/>
    <cellStyle name="Millares 2 3 3" xfId="62" xr:uid="{54EFD633-15AD-426F-BDD5-034B31E5FDCF}"/>
    <cellStyle name="Millares 2 3 3 2" xfId="201" xr:uid="{3501C7E2-7F2A-42F5-95EC-5EF252B6B80B}"/>
    <cellStyle name="Millares 2 3 3 3" xfId="161" xr:uid="{A3B3B737-65A9-4571-AB41-37E443D69F23}"/>
    <cellStyle name="Millares 2 3 3 4" xfId="106" xr:uid="{1ECB8105-7B06-44AB-B022-6A228B7BDB79}"/>
    <cellStyle name="Millares 2 3 4" xfId="48" xr:uid="{748B460F-F9D7-4CED-87FF-1A8660DE4B68}"/>
    <cellStyle name="Millares 2 3 4 2" xfId="147" xr:uid="{376A4955-F4D2-4636-B486-6653C1FEDF62}"/>
    <cellStyle name="Millares 2 3 5" xfId="187" xr:uid="{2D538C11-892C-49AB-ACF6-6BE4C7FB9A18}"/>
    <cellStyle name="Millares 2 3 6" xfId="122" xr:uid="{8191C276-7E02-4BD5-A045-09A265096ADF}"/>
    <cellStyle name="Millares 2 3 7" xfId="92" xr:uid="{EAB843A3-9040-48EC-A2AB-6973B08FF44C}"/>
    <cellStyle name="Millares 2 4" xfId="27" xr:uid="{33C9FB8E-5BAE-496A-8096-51B18C080101}"/>
    <cellStyle name="Millares 2 4 2" xfId="33" xr:uid="{930CA458-1DBC-4FA3-8112-1977B9CE6D47}"/>
    <cellStyle name="Millares 2 4 2 2" xfId="47" xr:uid="{386DEDD2-7EB5-424C-BC15-F42DFB18C08E}"/>
    <cellStyle name="Millares 2 4 2 2 2" xfId="61" xr:uid="{4DE318D2-1367-424B-97C4-54EC0E622860}"/>
    <cellStyle name="Millares 2 4 2 2 2 2" xfId="200" xr:uid="{F8CC9653-2794-409A-AB84-56498DA64D5F}"/>
    <cellStyle name="Millares 2 4 2 2 2 3" xfId="160" xr:uid="{23F69C9F-315B-4B9B-8479-31BB214904D5}"/>
    <cellStyle name="Millares 2 4 2 2 2 4" xfId="105" xr:uid="{1E0FD71D-5E2D-45BC-A7B5-E3EC0ED10A3E}"/>
    <cellStyle name="Millares 2 4 2 2 3" xfId="186" xr:uid="{07CA1695-2C80-4E6C-A98B-0B23B6F3A733}"/>
    <cellStyle name="Millares 2 4 2 2 4" xfId="146" xr:uid="{974DAFC9-6247-4937-9A7D-66EC06421A28}"/>
    <cellStyle name="Millares 2 4 2 2 5" xfId="91" xr:uid="{B97FA998-6369-4D83-890F-373CEBD7747B}"/>
    <cellStyle name="Millares 2 4 2 3" xfId="54" xr:uid="{B5601EF7-216C-4DB1-B99C-25A51D0006DA}"/>
    <cellStyle name="Millares 2 4 2 3 2" xfId="193" xr:uid="{3366E9BE-69A4-481A-9D9F-1530F986F010}"/>
    <cellStyle name="Millares 2 4 2 3 3" xfId="153" xr:uid="{956D45D9-CD91-478C-9367-69B35F6AD141}"/>
    <cellStyle name="Millares 2 4 2 3 4" xfId="98" xr:uid="{07E9156E-187B-4DDC-8DDF-B8BB0512D7A8}"/>
    <cellStyle name="Millares 2 4 2 4" xfId="176" xr:uid="{EBC0AA3A-02CF-439A-A526-B0C4503A932F}"/>
    <cellStyle name="Millares 2 4 2 5" xfId="138" xr:uid="{5034D31A-1751-4264-82CC-4C4BEB8174D7}"/>
    <cellStyle name="Millares 2 4 2 6" xfId="81" xr:uid="{0C480D48-1C99-481F-8894-48C7D3D39D1C}"/>
    <cellStyle name="Millares 2 4 3" xfId="35" xr:uid="{2592A203-390E-44BA-8B21-59F347B2FFE7}"/>
    <cellStyle name="Millares 2 4 3 2" xfId="49" xr:uid="{4F5BEF0C-38B1-49E8-832F-A1CB1D73635F}"/>
    <cellStyle name="Millares 2 4 3 2 2" xfId="63" xr:uid="{C0569DB0-C16A-4435-9198-964873D68369}"/>
    <cellStyle name="Millares 2 4 3 2 2 2" xfId="202" xr:uid="{093436FF-3FCD-4AE9-9CF4-1D10F022DBAE}"/>
    <cellStyle name="Millares 2 4 3 2 2 3" xfId="162" xr:uid="{0A50B868-E453-4173-B5DE-BA74C5F0E1EA}"/>
    <cellStyle name="Millares 2 4 3 2 2 4" xfId="107" xr:uid="{9F3F1B6A-FD5D-40A8-8A22-8188542291BB}"/>
    <cellStyle name="Millares 2 4 3 2 3" xfId="188" xr:uid="{5671FDAD-3004-48C2-B231-AB917966F9A8}"/>
    <cellStyle name="Millares 2 4 3 2 4" xfId="148" xr:uid="{6D0B335C-4BD0-49F2-968A-E3523EB9787E}"/>
    <cellStyle name="Millares 2 4 3 2 5" xfId="93" xr:uid="{B51F315D-34F5-4786-B347-1FAE88AADC2A}"/>
    <cellStyle name="Millares 2 4 3 3" xfId="56" xr:uid="{8DFCAF47-4AEF-46CA-9433-663E37ACF4D6}"/>
    <cellStyle name="Millares 2 4 3 3 2" xfId="195" xr:uid="{ABBEF29E-1483-4DFC-B229-8D1F3F09104B}"/>
    <cellStyle name="Millares 2 4 3 3 3" xfId="155" xr:uid="{5061C87E-08AD-4755-B082-B40898D7B865}"/>
    <cellStyle name="Millares 2 4 3 3 4" xfId="100" xr:uid="{7C1973D5-2C8D-4EAD-BE75-CA0861A455D1}"/>
    <cellStyle name="Millares 2 4 3 4" xfId="178" xr:uid="{13A4AC43-90CE-47CD-9400-52839776991D}"/>
    <cellStyle name="Millares 2 4 3 5" xfId="140" xr:uid="{911647ED-18E7-4F19-9C91-DEFCAE0114E0}"/>
    <cellStyle name="Millares 2 4 3 6" xfId="83" xr:uid="{85D805C7-7674-4905-AB24-3F2147FE549E}"/>
    <cellStyle name="Millares 2 4 4" xfId="45" xr:uid="{2CA39F17-339F-4B53-BB41-93C452E204EB}"/>
    <cellStyle name="Millares 2 4 4 2" xfId="59" xr:uid="{172C6BC4-61F0-49FB-BA71-CBDE56F5B875}"/>
    <cellStyle name="Millares 2 4 4 2 2" xfId="198" xr:uid="{013248D9-9D86-43B6-BF20-5B5111A72358}"/>
    <cellStyle name="Millares 2 4 4 2 3" xfId="158" xr:uid="{10626708-DC5B-416D-92AE-7557FBF98B67}"/>
    <cellStyle name="Millares 2 4 4 2 4" xfId="103" xr:uid="{19024C18-49C9-42CB-B4B4-22CFF2552B5F}"/>
    <cellStyle name="Millares 2 4 4 3" xfId="184" xr:uid="{E611A6FF-7420-47C2-B18F-578230B6042F}"/>
    <cellStyle name="Millares 2 4 4 4" xfId="144" xr:uid="{5039ABD8-3F19-4983-847D-8E40C164FF5E}"/>
    <cellStyle name="Millares 2 4 4 5" xfId="89" xr:uid="{09A2A76E-B73E-470A-857F-91BFE10EC86F}"/>
    <cellStyle name="Millares 2 4 5" xfId="52" xr:uid="{91121624-EA32-452D-8CD8-3E04ABF95B72}"/>
    <cellStyle name="Millares 2 4 5 2" xfId="191" xr:uid="{B2623500-A534-427D-9FFF-58A9254EABF3}"/>
    <cellStyle name="Millares 2 4 5 3" xfId="151" xr:uid="{9CA9BBD6-8029-4A61-8185-94E0FC342EBD}"/>
    <cellStyle name="Millares 2 4 5 4" xfId="96" xr:uid="{C62CA6C4-033D-48BE-B203-534C0759DFAF}"/>
    <cellStyle name="Millares 2 4 6" xfId="30" xr:uid="{4BE660C4-BFD9-4F59-9696-33ED387764F8}"/>
    <cellStyle name="Millares 2 4 6 2" xfId="136" xr:uid="{2462D8DF-DD0D-4BED-8AB7-4F89A41AB0FC}"/>
    <cellStyle name="Millares 2 4 7" xfId="174" xr:uid="{FD5A876E-BEAC-42E6-8E8F-B741F8EA9966}"/>
    <cellStyle name="Millares 2 4 8" xfId="132" xr:uid="{2722DE6F-A0D2-456D-B8A6-6E70C0E78AD5}"/>
    <cellStyle name="Millares 2 4 9" xfId="79" xr:uid="{A9E5644D-B299-4EA9-ACFE-72D0A93D8147}"/>
    <cellStyle name="Millares 2 5" xfId="17" xr:uid="{41CD0652-D0A6-47FC-8241-D9F2B27C4D3F}"/>
    <cellStyle name="Millares 2 5 2" xfId="66" xr:uid="{34DD9D6B-7631-4B1D-A86A-8D38CA240358}"/>
    <cellStyle name="Millares 2 5 2 2" xfId="165" xr:uid="{2AE8748F-62F4-40DB-A649-651711515684}"/>
    <cellStyle name="Millares 2 5 3" xfId="205" xr:uid="{EA68F2AA-D497-4DB7-AA5F-41329E9C0C2F}"/>
    <cellStyle name="Millares 2 5 4" xfId="134" xr:uid="{E52E2A83-3602-493C-9BE0-BDF8E37FF45B}"/>
    <cellStyle name="Millares 2 5 5" xfId="110" xr:uid="{A1F345C9-15A0-4EE2-809D-7AD29030810F}"/>
    <cellStyle name="Millares 2 6" xfId="55" xr:uid="{2AC6355D-A7F8-4637-96C8-F997A05BDDAC}"/>
    <cellStyle name="Millares 2 6 2" xfId="154" xr:uid="{5D7A1AAA-EF5E-45AE-90CF-7F5A4E49DC25}"/>
    <cellStyle name="Millares 2 6 3" xfId="194" xr:uid="{58259478-E48A-4458-8AEA-C913FAE55243}"/>
    <cellStyle name="Millares 2 6 4" xfId="125" xr:uid="{45B053FA-CBE1-443E-89F4-A22E66A52746}"/>
    <cellStyle name="Millares 2 6 5" xfId="99" xr:uid="{3DBDB5C4-AF55-405E-88E1-1722C86F57F4}"/>
    <cellStyle name="Millares 2 7" xfId="34" xr:uid="{931415B6-AC01-4D56-AD15-A455EE0987F9}"/>
    <cellStyle name="Millares 2 7 2" xfId="139" xr:uid="{921F8ACC-0940-44B8-BD04-891293A5FCF2}"/>
    <cellStyle name="Millares 2 8" xfId="177" xr:uid="{44E95798-ED89-4339-802F-5061E5BC2A64}"/>
    <cellStyle name="Millares 2 9" xfId="120" xr:uid="{E8EB2961-9589-46D9-9310-A62A263A91FA}"/>
    <cellStyle name="Millares 3" xfId="6" xr:uid="{00000000-0005-0000-0000-000005000000}"/>
    <cellStyle name="Millares 3 2" xfId="20" xr:uid="{5377D62F-6AC1-4441-BC86-2091C9D94839}"/>
    <cellStyle name="Millares 3 2 2" xfId="64" xr:uid="{24B578DA-A5C2-4C71-8858-769FAC02157E}"/>
    <cellStyle name="Millares 3 2 2 2" xfId="203" xr:uid="{435B4CB7-6EEC-46AB-BC8A-9D8C549C6F61}"/>
    <cellStyle name="Millares 3 2 2 3" xfId="163" xr:uid="{79946C6D-1E1F-44CF-8590-3BEA624BFB63}"/>
    <cellStyle name="Millares 3 2 2 4" xfId="108" xr:uid="{9C986CD2-68D4-471B-A63A-99C2D971160F}"/>
    <cellStyle name="Millares 3 2 3" xfId="50" xr:uid="{BC2772DF-D7EC-4693-9416-73FDC678EBFD}"/>
    <cellStyle name="Millares 3 2 3 2" xfId="149" xr:uid="{41935C76-4D1B-4EFE-AF2D-B6867704F47E}"/>
    <cellStyle name="Millares 3 2 4" xfId="189" xr:uid="{CBCC121B-4CE9-4272-B058-7A6944890E86}"/>
    <cellStyle name="Millares 3 2 5" xfId="128" xr:uid="{E07D04D4-400F-42F9-9A95-6B399E5792DB}"/>
    <cellStyle name="Millares 3 2 6" xfId="94" xr:uid="{B2881E66-D31A-472A-ADEB-6A415CDD4E52}"/>
    <cellStyle name="Millares 3 3" xfId="69" xr:uid="{BD10820D-B934-424F-B35C-16968028FA22}"/>
    <cellStyle name="Millares 3 3 2" xfId="208" xr:uid="{6D25445B-AE63-4A13-AFDB-56DADAF4A3A1}"/>
    <cellStyle name="Millares 3 3 3" xfId="168" xr:uid="{034808A2-372E-48F7-92B5-997CBE38B355}"/>
    <cellStyle name="Millares 3 3 4" xfId="113" xr:uid="{2ABE12FB-D43F-484D-B82D-1AF0E254903B}"/>
    <cellStyle name="Millares 3 4" xfId="57" xr:uid="{8E8C9821-06FB-472A-A832-2EB9D8E3E79D}"/>
    <cellStyle name="Millares 3 4 2" xfId="196" xr:uid="{D58F0801-5890-4523-9041-57BDA4D6B51E}"/>
    <cellStyle name="Millares 3 4 3" xfId="156" xr:uid="{6F4E398C-D05A-4CE8-8DA2-38C8044B848B}"/>
    <cellStyle name="Millares 3 4 4" xfId="101" xr:uid="{DF0C1136-BDFF-4B1D-8DC1-12525B057AE8}"/>
    <cellStyle name="Millares 3 5" xfId="36" xr:uid="{185276E2-4503-472B-9FF9-3532FCFEE6AE}"/>
    <cellStyle name="Millares 3 5 2" xfId="141" xr:uid="{4EBDDAA1-82EA-4E93-83EC-3ABFDD6D3F2E}"/>
    <cellStyle name="Millares 3 6" xfId="179" xr:uid="{3D02229A-5DE8-4056-9C7C-3E78FC8E1277}"/>
    <cellStyle name="Millares 3 7" xfId="123" xr:uid="{18873B79-DC02-4A4F-90E7-58DD9A027571}"/>
    <cellStyle name="Millares 3 8" xfId="84" xr:uid="{D89A9835-30EA-4F86-9161-CEA3D6105E79}"/>
    <cellStyle name="Millares 4" xfId="46" xr:uid="{C6777A8E-07F0-41B7-BE9A-6699C03DEBB8}"/>
    <cellStyle name="Millares 4 2" xfId="60" xr:uid="{BCF267F4-4235-4BA7-9060-685BD5F58059}"/>
    <cellStyle name="Millares 4 2 2" xfId="199" xr:uid="{17843F2B-55E3-47B0-919D-81EB4A975C67}"/>
    <cellStyle name="Millares 4 2 3" xfId="159" xr:uid="{21ABBEE2-8158-44E4-90BD-AFB403861083}"/>
    <cellStyle name="Millares 4 2 4" xfId="104" xr:uid="{A232E292-2702-40F0-8704-2284B16334E9}"/>
    <cellStyle name="Millares 4 3" xfId="185" xr:uid="{2AE4F4E3-27B1-4B8D-B16A-7EE48A5BDA54}"/>
    <cellStyle name="Millares 4 4" xfId="145" xr:uid="{0237C1AD-6B73-4DFF-9A42-85DDC2CADC65}"/>
    <cellStyle name="Millares 4 5" xfId="90" xr:uid="{DB53C7C4-ADA4-467B-B5CB-33283F52B42F}"/>
    <cellStyle name="Millares 5" xfId="53" xr:uid="{DD392F58-7C2C-4136-A2A1-C76741379955}"/>
    <cellStyle name="Millares 5 2" xfId="192" xr:uid="{F71D6AC0-0ADF-4333-930C-98E87E8EDA6F}"/>
    <cellStyle name="Millares 5 3" xfId="152" xr:uid="{46AF58DD-BE45-4E61-8ADA-A07A509EE786}"/>
    <cellStyle name="Millares 5 4" xfId="97" xr:uid="{BC3C0389-6DC2-4962-A643-51F7907DC53C}"/>
    <cellStyle name="Millares 6" xfId="32" xr:uid="{D48170B0-AC6D-4B5A-8194-7C2C1B9847F3}"/>
    <cellStyle name="Millares 6 2" xfId="137" xr:uid="{DF3937B3-DAAB-48EF-932C-71ACD956A53A}"/>
    <cellStyle name="Millares 7" xfId="175" xr:uid="{F1968F49-5D11-4ABC-B99F-451842B04A88}"/>
    <cellStyle name="Millares 8" xfId="80" xr:uid="{916B7B0E-A30D-4520-83D8-29963AD62E88}"/>
    <cellStyle name="Moneda 2" xfId="7" xr:uid="{00000000-0005-0000-0000-000006000000}"/>
    <cellStyle name="Moneda 2 2" xfId="21" xr:uid="{7960412E-63BA-49C8-9751-33FB3819C095}"/>
    <cellStyle name="Moneda 2 2 2" xfId="129" xr:uid="{52E255B2-501A-4E8E-9246-C0FA5CB75DF9}"/>
    <cellStyle name="Moneda 2 3" xfId="70" xr:uid="{89B6C640-5BE9-4455-B6B6-579F83771597}"/>
    <cellStyle name="Moneda 2 3 2" xfId="169" xr:uid="{EADAC812-1434-4F49-B460-0BEB9C475F0A}"/>
    <cellStyle name="Moneda 2 4" xfId="209" xr:uid="{FAC54125-D22A-4DD2-80A8-16ADB0DA8CEB}"/>
    <cellStyle name="Moneda 2 5" xfId="124" xr:uid="{BAD8BEBB-9DE9-4A43-B46E-DA3CB30C8F18}"/>
    <cellStyle name="Moneda 2 6" xfId="114" xr:uid="{1B3B1A8A-DC7D-43EA-8FD8-5B29787E34C8}"/>
    <cellStyle name="Normal" xfId="0" builtinId="0"/>
    <cellStyle name="Normal 10" xfId="78" xr:uid="{9658403C-09EF-47B4-A1EC-EC5FED3A1E15}"/>
    <cellStyle name="Normal 2" xfId="8" xr:uid="{00000000-0005-0000-0000-000008000000}"/>
    <cellStyle name="Normal 2 2" xfId="9" xr:uid="{00000000-0005-0000-0000-000009000000}"/>
    <cellStyle name="Normal 2 3" xfId="26" xr:uid="{211C9A4A-987E-4944-B182-24230D368013}"/>
    <cellStyle name="Normal 2 3 2" xfId="41" xr:uid="{A86FB690-1104-4AFF-B4AD-B7ED62D2522E}"/>
    <cellStyle name="Normal 2 3 2 2" xfId="42" xr:uid="{E3A0D4C8-EF64-4996-A56E-D65BB229D446}"/>
    <cellStyle name="Normal 2 3 2 3" xfId="182" xr:uid="{EF85BF0F-7124-4835-8817-66256E6892BE}"/>
    <cellStyle name="Normal 2 3 2 4" xfId="87" xr:uid="{1395CAAC-7091-49A3-AA87-EA8974F336E4}"/>
    <cellStyle name="Normal 2 3 3" xfId="75" xr:uid="{5695B57C-808A-4DA1-9698-4941ADE74E09}"/>
    <cellStyle name="Normal 2 3 3 2" xfId="212" xr:uid="{C33AA4B6-B0BF-4688-800C-FE347628A76C}"/>
    <cellStyle name="Normal 2 3 3 3" xfId="117" xr:uid="{64F2BCC5-62A3-493F-9A93-DAEBFD9D2369}"/>
    <cellStyle name="Normal 2 3 4" xfId="29" xr:uid="{87FED942-E695-4136-8D39-B7FD78971FD5}"/>
    <cellStyle name="Normal 2 4" xfId="22" xr:uid="{945EC6BB-82D8-423E-B39F-A4A3BD5CEFA9}"/>
    <cellStyle name="Normal 2 4 2" xfId="40" xr:uid="{2820AE96-646B-4C80-BD1F-DE213FA88874}"/>
    <cellStyle name="Normal 2 4 3" xfId="37" xr:uid="{E8A33AAF-3B2E-4E58-B2BF-FF49E8EE3D2C}"/>
    <cellStyle name="Normal 2 4 3 2" xfId="142" xr:uid="{597C707B-056E-4EEF-B930-0E3E0970922E}"/>
    <cellStyle name="Normal 2 4 4" xfId="180" xr:uid="{979DB5B2-7DD8-46E5-9161-797973A00764}"/>
    <cellStyle name="Normal 2 4 5" xfId="85" xr:uid="{C8751F12-C69D-48B9-BD78-64535425DA07}"/>
    <cellStyle name="Normal 2 5" xfId="31" xr:uid="{FA48F585-30D8-4E0A-B0C7-F7AE27B42643}"/>
    <cellStyle name="Normal 3" xfId="10" xr:uid="{00000000-0005-0000-0000-00000A000000}"/>
    <cellStyle name="Normal 3 2" xfId="23" xr:uid="{A5A12008-046D-4D6D-8B52-03815BBCC433}"/>
    <cellStyle name="Normal 3 2 2" xfId="43" xr:uid="{4948437C-4B91-4D38-A92A-7088F77F88D6}"/>
    <cellStyle name="Normal 3 2 2 2" xfId="183" xr:uid="{95D15408-296D-4688-BF47-0F53A447D661}"/>
    <cellStyle name="Normal 3 2 2 3" xfId="88" xr:uid="{0A2A0F1E-A2C8-48E7-9557-03E9E759DAA5}"/>
    <cellStyle name="Normal 3 2 3" xfId="74" xr:uid="{1E7955C2-DFBA-45B7-B978-2215DC8AFA02}"/>
    <cellStyle name="Normal 3 2 4" xfId="44" xr:uid="{394102D1-751C-4C2C-A9AF-691334F27B5D}"/>
    <cellStyle name="Normal 3 3" xfId="38" xr:uid="{0181686E-34E5-45E8-BD0E-73FFA5B7D21A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5 3 2" xfId="77" xr:uid="{4AAE5E75-8DE3-432E-8C2B-4D96F1F859F6}"/>
    <cellStyle name="Normal 5 3 2 2" xfId="214" xr:uid="{E9ED66F1-0AE7-4F25-85E8-5080506DE93B}"/>
    <cellStyle name="Normal 5 3 2 3" xfId="119" xr:uid="{1F362301-5CDD-413F-B5EB-976C96529001}"/>
    <cellStyle name="Normal 6" xfId="15" xr:uid="{00000000-0005-0000-0000-00000F000000}"/>
    <cellStyle name="Normal 6 2" xfId="16" xr:uid="{00000000-0005-0000-0000-000010000000}"/>
    <cellStyle name="Normal 6 2 2" xfId="25" xr:uid="{6BFCCE6D-EBAC-4AB8-801E-A673126C9802}"/>
    <cellStyle name="Normal 6 2 2 2" xfId="131" xr:uid="{66D8B013-1D68-442B-B784-68A04869F82A}"/>
    <cellStyle name="Normal 6 2 3" xfId="72" xr:uid="{535A20B9-CEA6-4271-9A9E-C470FA74E4B2}"/>
    <cellStyle name="Normal 6 2 3 2" xfId="171" xr:uid="{A2D530C8-E129-47CC-A5F7-3B68BEFCDEFF}"/>
    <cellStyle name="Normal 6 2 4" xfId="211" xr:uid="{58107FD6-0F84-4B61-BC6F-B70EE52A53FE}"/>
    <cellStyle name="Normal 6 2 5" xfId="116" xr:uid="{95DFEA4F-7374-4139-AA71-75159F6BD4BC}"/>
    <cellStyle name="Normal 6 3" xfId="24" xr:uid="{01B4F214-935D-45E7-AFF9-44B1D57999C9}"/>
    <cellStyle name="Normal 6 3 2" xfId="130" xr:uid="{4520A31C-948D-4026-8235-6851E8CFE68B}"/>
    <cellStyle name="Normal 6 4" xfId="71" xr:uid="{AC3D3DC1-4CD2-494E-95C1-9A6DC2B20E08}"/>
    <cellStyle name="Normal 6 4 2" xfId="170" xr:uid="{49D090D2-FBFD-4681-BCB8-DDC76B747EEE}"/>
    <cellStyle name="Normal 6 5" xfId="210" xr:uid="{AF41E7D1-0B86-42F0-B3D2-36F55966C683}"/>
    <cellStyle name="Normal 6 6" xfId="115" xr:uid="{A312083B-258C-49C8-913B-16C976AF7173}"/>
    <cellStyle name="Normal 7" xfId="28" xr:uid="{B02A1415-78E6-477C-BF91-53C38DCD8204}"/>
    <cellStyle name="Normal 7 2" xfId="133" xr:uid="{4A1C76A6-627A-4C00-8A57-FA6C20DBA311}"/>
    <cellStyle name="Normal 8" xfId="135" xr:uid="{92F61660-E9BB-4182-B167-AC6E017EB09A}"/>
    <cellStyle name="Normal 9" xfId="173" xr:uid="{8AEBB080-7927-4D5F-B88D-F9265B7D20B8}"/>
    <cellStyle name="Porcentual 2" xfId="73" xr:uid="{52754AC3-DE9D-47F4-A16F-826C3B840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9"/>
  <sheetViews>
    <sheetView tabSelected="1" zoomScaleNormal="100" zoomScaleSheetLayoutView="80" workbookViewId="0">
      <selection sqref="A1:C2"/>
    </sheetView>
  </sheetViews>
  <sheetFormatPr baseColWidth="10" defaultColWidth="12" defaultRowHeight="11.25" x14ac:dyDescent="0.2"/>
  <cols>
    <col min="1" max="1" width="85.83203125" style="10" customWidth="1"/>
    <col min="2" max="2" width="30.83203125" style="10" customWidth="1"/>
    <col min="3" max="3" width="25.83203125" style="11" customWidth="1"/>
    <col min="4" max="16384" width="12" style="1"/>
  </cols>
  <sheetData>
    <row r="1" spans="1:3" ht="45" customHeight="1" x14ac:dyDescent="0.2">
      <c r="A1" s="24" t="s">
        <v>60</v>
      </c>
      <c r="B1" s="25"/>
      <c r="C1" s="26"/>
    </row>
    <row r="2" spans="1:3" s="2" customFormat="1" ht="15" customHeight="1" x14ac:dyDescent="0.2">
      <c r="A2" s="27" t="s">
        <v>0</v>
      </c>
      <c r="B2" s="28" t="s">
        <v>1</v>
      </c>
      <c r="C2" s="28" t="s">
        <v>2</v>
      </c>
    </row>
    <row r="3" spans="1:3" s="4" customFormat="1" x14ac:dyDescent="0.2">
      <c r="A3" s="3" t="s">
        <v>3</v>
      </c>
      <c r="B3" s="16">
        <f>B4+B13</f>
        <v>22407274.210000001</v>
      </c>
      <c r="C3" s="16">
        <f>C4+C13</f>
        <v>33279949.580000002</v>
      </c>
    </row>
    <row r="4" spans="1:3" x14ac:dyDescent="0.2">
      <c r="A4" s="5" t="s">
        <v>4</v>
      </c>
      <c r="B4" s="16">
        <f>SUM(B5:B11)</f>
        <v>16226077.380000001</v>
      </c>
      <c r="C4" s="16">
        <f>SUM(C5:C11)</f>
        <v>22278226.330000002</v>
      </c>
    </row>
    <row r="5" spans="1:3" x14ac:dyDescent="0.2">
      <c r="A5" s="6" t="s">
        <v>5</v>
      </c>
      <c r="B5" s="18">
        <v>0</v>
      </c>
      <c r="C5" s="18">
        <v>21842239.120000001</v>
      </c>
    </row>
    <row r="6" spans="1:3" x14ac:dyDescent="0.2">
      <c r="A6" s="6" t="s">
        <v>6</v>
      </c>
      <c r="B6" s="18">
        <v>16226077.380000001</v>
      </c>
      <c r="C6" s="18">
        <v>0</v>
      </c>
    </row>
    <row r="7" spans="1:3" x14ac:dyDescent="0.2">
      <c r="A7" s="6" t="s">
        <v>7</v>
      </c>
      <c r="B7" s="18">
        <v>0</v>
      </c>
      <c r="C7" s="18">
        <v>435987.21</v>
      </c>
    </row>
    <row r="8" spans="1:3" x14ac:dyDescent="0.2">
      <c r="A8" s="6" t="s">
        <v>8</v>
      </c>
      <c r="B8" s="17">
        <v>0</v>
      </c>
      <c r="C8" s="17">
        <v>0</v>
      </c>
    </row>
    <row r="9" spans="1:3" x14ac:dyDescent="0.2">
      <c r="A9" s="6" t="s">
        <v>9</v>
      </c>
      <c r="B9" s="17">
        <v>0</v>
      </c>
      <c r="C9" s="17">
        <v>0</v>
      </c>
    </row>
    <row r="10" spans="1:3" x14ac:dyDescent="0.2">
      <c r="A10" s="6" t="s">
        <v>10</v>
      </c>
      <c r="B10" s="17">
        <v>0</v>
      </c>
      <c r="C10" s="17">
        <v>0</v>
      </c>
    </row>
    <row r="11" spans="1:3" x14ac:dyDescent="0.2">
      <c r="A11" s="6" t="s">
        <v>11</v>
      </c>
      <c r="B11" s="17">
        <v>0</v>
      </c>
      <c r="C11" s="17">
        <v>0</v>
      </c>
    </row>
    <row r="12" spans="1:3" x14ac:dyDescent="0.2">
      <c r="A12" s="8"/>
      <c r="B12" s="17"/>
      <c r="C12" s="17"/>
    </row>
    <row r="13" spans="1:3" x14ac:dyDescent="0.2">
      <c r="A13" s="5" t="s">
        <v>12</v>
      </c>
      <c r="B13" s="16">
        <f>SUM(B14:B22)</f>
        <v>6181196.8300000001</v>
      </c>
      <c r="C13" s="16">
        <f>SUM(C14:C22)</f>
        <v>11001723.25</v>
      </c>
    </row>
    <row r="14" spans="1:3" x14ac:dyDescent="0.2">
      <c r="A14" s="6" t="s">
        <v>13</v>
      </c>
      <c r="B14" s="17">
        <v>0</v>
      </c>
      <c r="C14" s="17">
        <v>0</v>
      </c>
    </row>
    <row r="15" spans="1:3" x14ac:dyDescent="0.2">
      <c r="A15" s="6" t="s">
        <v>14</v>
      </c>
      <c r="B15" s="17">
        <v>0</v>
      </c>
      <c r="C15" s="17">
        <v>0</v>
      </c>
    </row>
    <row r="16" spans="1:3" x14ac:dyDescent="0.2">
      <c r="A16" s="6" t="s">
        <v>15</v>
      </c>
      <c r="B16" s="19">
        <v>0</v>
      </c>
      <c r="C16" s="19">
        <v>10222321.75</v>
      </c>
    </row>
    <row r="17" spans="1:3" x14ac:dyDescent="0.2">
      <c r="A17" s="6" t="s">
        <v>16</v>
      </c>
      <c r="B17" s="19">
        <v>0</v>
      </c>
      <c r="C17" s="19">
        <v>485501.88</v>
      </c>
    </row>
    <row r="18" spans="1:3" x14ac:dyDescent="0.2">
      <c r="A18" s="6" t="s">
        <v>17</v>
      </c>
      <c r="B18" s="19">
        <v>0</v>
      </c>
      <c r="C18" s="19">
        <v>53899.62</v>
      </c>
    </row>
    <row r="19" spans="1:3" x14ac:dyDescent="0.2">
      <c r="A19" s="6" t="s">
        <v>18</v>
      </c>
      <c r="B19" s="19">
        <v>6181196.8300000001</v>
      </c>
      <c r="C19" s="19">
        <v>0</v>
      </c>
    </row>
    <row r="20" spans="1:3" x14ac:dyDescent="0.2">
      <c r="A20" s="6" t="s">
        <v>19</v>
      </c>
      <c r="B20" s="19">
        <v>0</v>
      </c>
      <c r="C20" s="19">
        <v>240000</v>
      </c>
    </row>
    <row r="21" spans="1:3" x14ac:dyDescent="0.2">
      <c r="A21" s="6" t="s">
        <v>20</v>
      </c>
      <c r="B21" s="17">
        <v>0</v>
      </c>
      <c r="C21" s="17">
        <v>0</v>
      </c>
    </row>
    <row r="22" spans="1:3" x14ac:dyDescent="0.2">
      <c r="A22" s="6" t="s">
        <v>21</v>
      </c>
      <c r="B22" s="17">
        <v>0</v>
      </c>
      <c r="C22" s="17">
        <v>0</v>
      </c>
    </row>
    <row r="23" spans="1:3" s="4" customFormat="1" x14ac:dyDescent="0.2">
      <c r="A23" s="9"/>
      <c r="B23" s="17"/>
      <c r="C23" s="17"/>
    </row>
    <row r="24" spans="1:3" s="4" customFormat="1" x14ac:dyDescent="0.2">
      <c r="A24" s="3" t="s">
        <v>22</v>
      </c>
      <c r="B24" s="16">
        <f>B25+B35</f>
        <v>4621212.8</v>
      </c>
      <c r="C24" s="16">
        <f>C25+C35</f>
        <v>10414267.189999999</v>
      </c>
    </row>
    <row r="25" spans="1:3" x14ac:dyDescent="0.2">
      <c r="A25" s="5" t="s">
        <v>23</v>
      </c>
      <c r="B25" s="16">
        <f>SUM(B26:B33)</f>
        <v>4621212.8</v>
      </c>
      <c r="C25" s="16">
        <f>SUM(C26:C33)</f>
        <v>10414267.189999999</v>
      </c>
    </row>
    <row r="26" spans="1:3" x14ac:dyDescent="0.2">
      <c r="A26" s="6" t="s">
        <v>24</v>
      </c>
      <c r="B26" s="19">
        <v>0</v>
      </c>
      <c r="C26" s="19">
        <v>1914267.19</v>
      </c>
    </row>
    <row r="27" spans="1:3" x14ac:dyDescent="0.2">
      <c r="A27" s="6" t="s">
        <v>25</v>
      </c>
      <c r="B27" s="19">
        <v>0</v>
      </c>
      <c r="C27" s="19">
        <v>0</v>
      </c>
    </row>
    <row r="28" spans="1:3" x14ac:dyDescent="0.2">
      <c r="A28" s="6" t="s">
        <v>26</v>
      </c>
      <c r="B28" s="19">
        <v>2125003</v>
      </c>
      <c r="C28" s="19">
        <v>0</v>
      </c>
    </row>
    <row r="29" spans="1:3" x14ac:dyDescent="0.2">
      <c r="A29" s="6" t="s">
        <v>27</v>
      </c>
      <c r="B29" s="19">
        <v>0</v>
      </c>
      <c r="C29" s="19">
        <v>0</v>
      </c>
    </row>
    <row r="30" spans="1:3" x14ac:dyDescent="0.2">
      <c r="A30" s="6" t="s">
        <v>28</v>
      </c>
      <c r="B30" s="19">
        <v>0</v>
      </c>
      <c r="C30" s="19">
        <v>8500000</v>
      </c>
    </row>
    <row r="31" spans="1:3" x14ac:dyDescent="0.2">
      <c r="A31" s="6" t="s">
        <v>29</v>
      </c>
      <c r="B31" s="19">
        <v>0</v>
      </c>
      <c r="C31" s="19">
        <v>0</v>
      </c>
    </row>
    <row r="32" spans="1:3" x14ac:dyDescent="0.2">
      <c r="A32" s="6" t="s">
        <v>30</v>
      </c>
      <c r="B32" s="19">
        <v>0</v>
      </c>
      <c r="C32" s="19">
        <v>0</v>
      </c>
    </row>
    <row r="33" spans="1:3" x14ac:dyDescent="0.2">
      <c r="A33" s="6" t="s">
        <v>31</v>
      </c>
      <c r="B33" s="19">
        <v>2496209.7999999998</v>
      </c>
      <c r="C33" s="19">
        <v>0</v>
      </c>
    </row>
    <row r="34" spans="1:3" x14ac:dyDescent="0.2">
      <c r="A34" s="8"/>
      <c r="B34" s="17"/>
      <c r="C34" s="17"/>
    </row>
    <row r="35" spans="1:3" x14ac:dyDescent="0.2">
      <c r="A35" s="5" t="s">
        <v>32</v>
      </c>
      <c r="B35" s="16">
        <f>SUM(B36:B41)</f>
        <v>0</v>
      </c>
      <c r="C35" s="16">
        <f>SUM(C36:C41)</f>
        <v>0</v>
      </c>
    </row>
    <row r="36" spans="1:3" x14ac:dyDescent="0.2">
      <c r="A36" s="6" t="s">
        <v>33</v>
      </c>
      <c r="B36" s="17">
        <v>0</v>
      </c>
      <c r="C36" s="17">
        <v>0</v>
      </c>
    </row>
    <row r="37" spans="1:3" x14ac:dyDescent="0.2">
      <c r="A37" s="6" t="s">
        <v>34</v>
      </c>
      <c r="B37" s="17">
        <v>0</v>
      </c>
      <c r="C37" s="17">
        <v>0</v>
      </c>
    </row>
    <row r="38" spans="1:3" x14ac:dyDescent="0.2">
      <c r="A38" s="6" t="s">
        <v>35</v>
      </c>
      <c r="B38" s="17">
        <v>0</v>
      </c>
      <c r="C38" s="17">
        <v>0</v>
      </c>
    </row>
    <row r="39" spans="1:3" x14ac:dyDescent="0.2">
      <c r="A39" s="6" t="s">
        <v>36</v>
      </c>
      <c r="B39" s="17">
        <v>0</v>
      </c>
      <c r="C39" s="17">
        <v>0</v>
      </c>
    </row>
    <row r="40" spans="1:3" x14ac:dyDescent="0.2">
      <c r="A40" s="6" t="s">
        <v>37</v>
      </c>
      <c r="B40" s="17">
        <v>0</v>
      </c>
      <c r="C40" s="17">
        <v>0</v>
      </c>
    </row>
    <row r="41" spans="1:3" x14ac:dyDescent="0.2">
      <c r="A41" s="6" t="s">
        <v>38</v>
      </c>
      <c r="B41" s="17">
        <v>0</v>
      </c>
      <c r="C41" s="17">
        <v>0</v>
      </c>
    </row>
    <row r="42" spans="1:3" x14ac:dyDescent="0.2">
      <c r="A42" s="8"/>
      <c r="B42" s="17"/>
      <c r="C42" s="17"/>
    </row>
    <row r="43" spans="1:3" s="4" customFormat="1" x14ac:dyDescent="0.2">
      <c r="A43" s="3" t="s">
        <v>39</v>
      </c>
      <c r="B43" s="16">
        <f>B45+B50+B57</f>
        <v>52131649.310000002</v>
      </c>
      <c r="C43" s="16">
        <f>C45+C50+C57</f>
        <v>35465919.549999997</v>
      </c>
    </row>
    <row r="44" spans="1:3" s="4" customFormat="1" x14ac:dyDescent="0.2">
      <c r="A44" s="3"/>
      <c r="B44" s="17"/>
      <c r="C44" s="17"/>
    </row>
    <row r="45" spans="1:3" x14ac:dyDescent="0.2">
      <c r="A45" s="5" t="s">
        <v>40</v>
      </c>
      <c r="B45" s="16">
        <f>SUM(B46:B48)</f>
        <v>0</v>
      </c>
      <c r="C45" s="16">
        <f>SUM(C46:C48)</f>
        <v>0</v>
      </c>
    </row>
    <row r="46" spans="1:3" x14ac:dyDescent="0.2">
      <c r="A46" s="6" t="s">
        <v>41</v>
      </c>
      <c r="B46" s="17">
        <v>0</v>
      </c>
      <c r="C46" s="17">
        <v>0</v>
      </c>
    </row>
    <row r="47" spans="1:3" x14ac:dyDescent="0.2">
      <c r="A47" s="6" t="s">
        <v>42</v>
      </c>
      <c r="B47" s="17">
        <v>0</v>
      </c>
      <c r="C47" s="17">
        <v>0</v>
      </c>
    </row>
    <row r="48" spans="1:3" x14ac:dyDescent="0.2">
      <c r="A48" s="6" t="s">
        <v>43</v>
      </c>
      <c r="B48" s="17">
        <v>0</v>
      </c>
      <c r="C48" s="17">
        <v>0</v>
      </c>
    </row>
    <row r="49" spans="1:3" x14ac:dyDescent="0.2">
      <c r="A49" s="8"/>
      <c r="B49" s="17"/>
      <c r="C49" s="17"/>
    </row>
    <row r="50" spans="1:3" x14ac:dyDescent="0.2">
      <c r="A50" s="5" t="s">
        <v>44</v>
      </c>
      <c r="B50" s="16">
        <f>SUM(B51:B55)</f>
        <v>52131649.310000002</v>
      </c>
      <c r="C50" s="16">
        <f>SUM(C51:C55)</f>
        <v>35465919.549999997</v>
      </c>
    </row>
    <row r="51" spans="1:3" x14ac:dyDescent="0.2">
      <c r="A51" s="6" t="s">
        <v>45</v>
      </c>
      <c r="B51" s="19">
        <v>52131649.310000002</v>
      </c>
      <c r="C51" s="19">
        <v>0</v>
      </c>
    </row>
    <row r="52" spans="1:3" x14ac:dyDescent="0.2">
      <c r="A52" s="6" t="s">
        <v>46</v>
      </c>
      <c r="B52" s="19">
        <v>0</v>
      </c>
      <c r="C52" s="19">
        <v>35465919.549999997</v>
      </c>
    </row>
    <row r="53" spans="1:3" x14ac:dyDescent="0.2">
      <c r="A53" s="6" t="s">
        <v>47</v>
      </c>
      <c r="B53" s="17">
        <v>0</v>
      </c>
      <c r="C53" s="17">
        <v>0</v>
      </c>
    </row>
    <row r="54" spans="1:3" x14ac:dyDescent="0.2">
      <c r="A54" s="6" t="s">
        <v>48</v>
      </c>
      <c r="B54" s="17">
        <v>0</v>
      </c>
      <c r="C54" s="17">
        <v>0</v>
      </c>
    </row>
    <row r="55" spans="1:3" x14ac:dyDescent="0.2">
      <c r="A55" s="6" t="s">
        <v>49</v>
      </c>
      <c r="B55" s="17">
        <v>0</v>
      </c>
      <c r="C55" s="17">
        <v>0</v>
      </c>
    </row>
    <row r="56" spans="1:3" x14ac:dyDescent="0.2">
      <c r="A56" s="8"/>
      <c r="B56" s="17"/>
      <c r="C56" s="17"/>
    </row>
    <row r="57" spans="1:3" x14ac:dyDescent="0.2">
      <c r="A57" s="5" t="s">
        <v>50</v>
      </c>
      <c r="B57" s="16">
        <f>SUM(B58:B59)</f>
        <v>0</v>
      </c>
      <c r="C57" s="16">
        <f>SUM(C58:C59)</f>
        <v>0</v>
      </c>
    </row>
    <row r="58" spans="1:3" x14ac:dyDescent="0.2">
      <c r="A58" s="6" t="s">
        <v>51</v>
      </c>
      <c r="B58" s="17">
        <v>0</v>
      </c>
      <c r="C58" s="17">
        <v>0</v>
      </c>
    </row>
    <row r="59" spans="1:3" x14ac:dyDescent="0.2">
      <c r="A59" s="6" t="s">
        <v>52</v>
      </c>
      <c r="B59" s="17">
        <v>0</v>
      </c>
      <c r="C59" s="17">
        <v>0</v>
      </c>
    </row>
    <row r="60" spans="1:3" x14ac:dyDescent="0.2">
      <c r="A60" s="9"/>
      <c r="B60" s="7"/>
      <c r="C60" s="7"/>
    </row>
    <row r="62" spans="1:3" ht="27" customHeight="1" x14ac:dyDescent="0.2">
      <c r="A62" s="20" t="s">
        <v>53</v>
      </c>
      <c r="B62" s="21"/>
      <c r="C62" s="21"/>
    </row>
    <row r="65" spans="1:3" x14ac:dyDescent="0.2">
      <c r="A65" s="13"/>
      <c r="B65" s="14"/>
      <c r="C65" s="14"/>
    </row>
    <row r="66" spans="1:3" ht="12" x14ac:dyDescent="0.2">
      <c r="A66" s="12" t="s">
        <v>54</v>
      </c>
      <c r="B66" s="22" t="s">
        <v>55</v>
      </c>
      <c r="C66" s="22"/>
    </row>
    <row r="67" spans="1:3" ht="65.25" customHeight="1" x14ac:dyDescent="0.2">
      <c r="A67" s="15" t="s">
        <v>56</v>
      </c>
      <c r="B67" s="23" t="s">
        <v>57</v>
      </c>
      <c r="C67" s="23"/>
    </row>
    <row r="68" spans="1:3" ht="12" x14ac:dyDescent="0.2">
      <c r="A68" s="12" t="s">
        <v>58</v>
      </c>
      <c r="B68"/>
      <c r="C68"/>
    </row>
    <row r="69" spans="1:3" ht="12" x14ac:dyDescent="0.2">
      <c r="A69" s="12" t="s">
        <v>59</v>
      </c>
      <c r="B69"/>
      <c r="C69"/>
    </row>
  </sheetData>
  <sheetProtection formatRows="0" autoFilter="0"/>
  <mergeCells count="4">
    <mergeCell ref="A1:C1"/>
    <mergeCell ref="A62:C62"/>
    <mergeCell ref="B66:C66"/>
    <mergeCell ref="B67:C67"/>
  </mergeCells>
  <pageMargins left="0.55118110236220474" right="0.55118110236220474" top="0.59055118110236227" bottom="0.59055118110236227" header="0" footer="0"/>
  <pageSetup scale="8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2026-04-17T15:40:08Z</cp:lastPrinted>
  <dcterms:created xsi:type="dcterms:W3CDTF">2012-12-11T20:26:08Z</dcterms:created>
  <dcterms:modified xsi:type="dcterms:W3CDTF">2026-10-16T17:55:50Z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