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Charly\Desktop\L.C. SANDOVAL\CUENTAS PUBLICAS\CUENTA PUBLICA 2026\3er Trimestre\"/>
    </mc:Choice>
  </mc:AlternateContent>
  <xr:revisionPtr revIDLastSave="0" documentId="13_ncr:1_{41C5B464-BBC6-48EA-ABE1-D7B5785EF2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CP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" l="1"/>
  <c r="E8" i="1"/>
  <c r="G8" i="1"/>
  <c r="H8" i="1"/>
  <c r="F9" i="1"/>
  <c r="F8" i="1" s="1"/>
  <c r="I9" i="1"/>
  <c r="I8" i="1" s="1"/>
  <c r="D12" i="1"/>
  <c r="E12" i="1"/>
  <c r="G12" i="1"/>
  <c r="H12" i="1"/>
  <c r="F13" i="1"/>
  <c r="F12" i="1" s="1"/>
  <c r="I13" i="1"/>
  <c r="I12" i="1" s="1"/>
  <c r="F14" i="1"/>
  <c r="I14" i="1"/>
  <c r="F15" i="1"/>
  <c r="I15" i="1"/>
  <c r="F16" i="1"/>
  <c r="I16" i="1"/>
  <c r="F17" i="1"/>
  <c r="I17" i="1"/>
  <c r="F18" i="1"/>
  <c r="I18" i="1"/>
  <c r="F19" i="1"/>
  <c r="I19" i="1"/>
  <c r="D20" i="1"/>
  <c r="E20" i="1"/>
  <c r="G20" i="1"/>
  <c r="H20" i="1"/>
  <c r="F20" i="1"/>
  <c r="I20" i="1"/>
  <c r="F23" i="1"/>
  <c r="I23" i="1"/>
  <c r="F24" i="1"/>
  <c r="I24" i="1"/>
  <c r="D25" i="1"/>
  <c r="E25" i="1"/>
  <c r="G25" i="1"/>
  <c r="H25" i="1"/>
  <c r="F26" i="1"/>
  <c r="F25" i="1" s="1"/>
  <c r="I26" i="1"/>
  <c r="F27" i="1"/>
  <c r="I27" i="1"/>
  <c r="I25" i="1" s="1"/>
  <c r="F28" i="1"/>
  <c r="I28" i="1"/>
  <c r="F29" i="1"/>
  <c r="I29" i="1"/>
  <c r="F30" i="1"/>
  <c r="I30" i="1"/>
  <c r="F31" i="1"/>
  <c r="I31" i="1"/>
  <c r="F32" i="1"/>
  <c r="I32" i="1"/>
  <c r="F33" i="1"/>
  <c r="I33" i="1"/>
  <c r="F34" i="1"/>
  <c r="I34" i="1"/>
  <c r="E35" i="1"/>
  <c r="F7" i="1"/>
  <c r="F5" i="1" s="1"/>
  <c r="F6" i="1"/>
  <c r="I6" i="1" s="1"/>
  <c r="H5" i="1"/>
  <c r="G5" i="1"/>
  <c r="E5" i="1"/>
  <c r="D5" i="1"/>
  <c r="H35" i="1" l="1"/>
  <c r="G35" i="1"/>
  <c r="D35" i="1"/>
  <c r="I35" i="1"/>
  <c r="F35" i="1"/>
  <c r="I7" i="1"/>
  <c r="I5" i="1" l="1"/>
</calcChain>
</file>

<file path=xl/sharedStrings.xml><?xml version="1.0" encoding="utf-8"?>
<sst xmlns="http://schemas.openxmlformats.org/spreadsheetml/2006/main" count="47" uniqueCount="47">
  <si>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</si>
  <si>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</si>
  <si>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</si>
  <si>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</si>
  <si>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</si>
  <si>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</si>
  <si>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</si>
  <si>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</si>
  <si>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Programas</t>
  </si>
  <si>
    <t>Subsidios: Sector Social y Privado o Entidades Federativas y Municipios</t>
  </si>
  <si>
    <t>Subsidios sujetos a Reglas de Operación</t>
  </si>
  <si>
    <t>Subsidios sujetos a Lineamientos de Operación.</t>
  </si>
  <si>
    <t>Bienes, Servicios e Infraestructura Pública</t>
  </si>
  <si>
    <t>Provisión de Bienes Públicos</t>
  </si>
  <si>
    <t>Prestación de Servicios Públicos</t>
  </si>
  <si>
    <t>Proyectos de Inversión en Infraestructura y Obra Pública</t>
  </si>
  <si>
    <t>Desempeño de las Funciones de Gobierno</t>
  </si>
  <si>
    <t>Funciones de las Fuerzas Armadas</t>
  </si>
  <si>
    <t>Fomento, Promoción y Servicios para el Desarrollo Económico y Social</t>
  </si>
  <si>
    <t>Regulación y supervisión</t>
  </si>
  <si>
    <t>Atención a desastres por eventos naturales</t>
  </si>
  <si>
    <t>Articulación, coordinación e instrumentación de políticas públicas</t>
  </si>
  <si>
    <t>Investigación y desarrollo</t>
  </si>
  <si>
    <t>Servicios de protección y conservación ambiental</t>
  </si>
  <si>
    <t>Administrativos y de Apoyo a la Gestión Presupuestaria</t>
  </si>
  <si>
    <t>Apoyo para el desarrollo de las funciones de gobierno</t>
  </si>
  <si>
    <t>Apoyo al buen gobierno y mejoramiento de la gestión</t>
  </si>
  <si>
    <t>Provisiones y reasignaciones presupuestarias específicas</t>
  </si>
  <si>
    <t>Operaciones ajenas</t>
  </si>
  <si>
    <t>Compromisos, cumplimiento de Obligaciones y otras Aportaciones</t>
  </si>
  <si>
    <t>Participaciones a entidades federativas y municipios</t>
  </si>
  <si>
    <t>Costo financiero, deuda o apoyos a deudores y ahorradores de la banca</t>
  </si>
  <si>
    <t>Adeudos de ejercicios fiscales anteriores (ADEFAS)</t>
  </si>
  <si>
    <t>Aportaciones Federales</t>
  </si>
  <si>
    <t>Pensiones y jubilaciones</t>
  </si>
  <si>
    <t>Obligaciones de cumplimiento de resolución jurisdiccional</t>
  </si>
  <si>
    <t>Aportaciones a la seguridad social</t>
  </si>
  <si>
    <t>Aportaciones a fondos de estabilización</t>
  </si>
  <si>
    <t>Aportaciones a fondos de inversión y reestructura de pensiones</t>
  </si>
  <si>
    <t>Total del Egreso</t>
  </si>
  <si>
    <t>C. ALMA DENISSE SANCHEZ BARRAGAN</t>
  </si>
  <si>
    <t>C. HECTOR LOPEZ ZAVALA</t>
  </si>
  <si>
    <t xml:space="preserve">PRESIDENTA  MUNICIPAL </t>
  </si>
  <si>
    <t>INTEGRANTE DE LA PRIMER MINORIA DE LA COMISION DE HACIENDA</t>
  </si>
  <si>
    <t>LC GUILLERMO SIERRA BLANCO</t>
  </si>
  <si>
    <t>TESORERO MUNICIPAL</t>
  </si>
  <si>
    <t>MUNICIPIO MOROLEON GUANAJUATO
Gasto por Categoría Programática
Del 01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</si>
</sst>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7" formatCode="_-&quot;$&quot;* #,##0.00_-;\-&quot;$&quot;* #,##0.00_-;_-&quot;$&quot;* &quot;-&quot;??_-;_-@_-"/>
    <numFmt numFmtId="168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1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0" fontId="10" fillId="0" borderId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4" fillId="0" borderId="0"/>
    <xf numFmtId="168" fontId="5" fillId="0" borderId="0" applyFont="0" applyFill="0" applyBorder="0" applyAlignment="0" applyProtection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6" fillId="0" borderId="0"/>
    <xf numFmtId="0" fontId="4" fillId="0" borderId="0"/>
    <xf numFmtId="168" fontId="4" fillId="0" borderId="0" applyFont="0" applyFill="0" applyBorder="0" applyAlignment="0" applyProtection="0"/>
    <xf numFmtId="0" fontId="4" fillId="0" borderId="0"/>
  </cellStyleXfs>
  <cellXfs count="45">
    <xf numFmtId="0" fontId="0" fillId="0" borderId="0" xfId="0"/>
    <xf numFmtId="0" fontId="5" fillId="0" borderId="0" xfId="0" applyFont="1" applyAlignment="1" applyProtection="1">
      <alignment vertical="center"/>
      <protection locked="0"/>
    </xf>
    <xf numFmtId="4" fontId="5" fillId="0" borderId="0" xfId="0" applyNumberFormat="1" applyFont="1" applyAlignment="1" applyProtection="1">
      <alignment vertical="center"/>
      <protection locked="0"/>
    </xf>
    <xf numFmtId="0" fontId="5" fillId="0" borderId="13" xfId="0" applyFont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0" fontId="8" fillId="0" borderId="0" xfId="0" applyFont="1" applyAlignment="1" applyProtection="1">
      <alignment vertical="center"/>
      <protection locked="0"/>
    </xf>
    <xf numFmtId="0" fontId="2" fillId="0" borderId="0" xfId="8" applyFont="1" applyAlignment="1" applyProtection="1">
      <alignment horizontal="left" vertical="center"/>
      <protection hidden="1"/>
    </xf>
    <xf numFmtId="0" fontId="5" fillId="0" borderId="0" xfId="0" applyFont="1" applyAlignment="1" applyProtection="1">
      <alignment horizontal="left" vertical="center"/>
      <protection locked="0"/>
    </xf>
    <xf numFmtId="0" fontId="8" fillId="0" borderId="12" xfId="0" applyFont="1" applyBorder="1" applyAlignment="1" applyProtection="1">
      <alignment vertical="center"/>
      <protection locked="0"/>
    </xf>
    <xf numFmtId="0" fontId="8" fillId="0" borderId="3" xfId="0" applyFont="1" applyBorder="1" applyAlignment="1" applyProtection="1">
      <alignment vertical="center"/>
      <protection locked="0"/>
    </xf>
    <xf numFmtId="0" fontId="5" fillId="0" borderId="3" xfId="0" applyFont="1" applyBorder="1" applyAlignment="1" applyProtection="1">
      <alignment vertical="center"/>
      <protection locked="0"/>
    </xf>
    <xf numFmtId="0" fontId="2" fillId="0" borderId="14" xfId="0" applyFont="1" applyBorder="1" applyAlignment="1" applyProtection="1">
      <alignment horizontal="right" vertical="center"/>
      <protection locked="0"/>
    </xf>
    <xf numFmtId="3" fontId="7" fillId="0" borderId="10" xfId="0" applyNumberFormat="1" applyFont="1" applyBorder="1" applyProtection="1">
      <protection locked="0"/>
    </xf>
    <xf numFmtId="3" fontId="2" fillId="0" borderId="10" xfId="0" applyNumberFormat="1" applyFont="1" applyBorder="1" applyProtection="1">
      <protection locked="0"/>
    </xf>
    <xf numFmtId="3" fontId="2" fillId="0" borderId="10" xfId="0" applyNumberFormat="1" applyFont="1" applyBorder="1" applyAlignment="1" applyProtection="1">
      <alignment horizontal="right"/>
      <protection locked="0"/>
    </xf>
    <xf numFmtId="3" fontId="7" fillId="0" borderId="7" xfId="0" applyNumberFormat="1" applyFont="1" applyBorder="1" applyProtection="1">
      <protection locked="0"/>
    </xf>
    <xf numFmtId="0" fontId="0" fillId="0" borderId="3" xfId="0" applyBorder="1" applyProtection="1">
      <protection locked="0"/>
    </xf>
    <xf numFmtId="0" fontId="5" fillId="0" borderId="0" xfId="0" applyFont="1" applyProtection="1">
      <protection locked="0"/>
    </xf>
    <xf numFmtId="0" fontId="9" fillId="0" borderId="0" xfId="7" applyFont="1" applyAlignment="1" applyProtection="1">
      <alignment horizontal="center" wrapText="1"/>
      <protection locked="0"/>
    </xf>
    <xf numFmtId="0" fontId="9" fillId="0" borderId="3" xfId="7" applyFont="1" applyBorder="1" applyAlignment="1" applyProtection="1">
      <alignment horizontal="center" vertical="top" wrapText="1"/>
      <protection locked="0"/>
    </xf>
    <xf numFmtId="4" fontId="5" fillId="0" borderId="0" xfId="0" applyNumberFormat="1" applyFont="1" applyProtection="1">
      <protection locked="0"/>
    </xf>
    <xf numFmtId="0" fontId="9" fillId="0" borderId="0" xfId="7" applyFont="1" applyAlignment="1" applyProtection="1">
      <alignment horizontal="center" wrapText="1"/>
      <protection locked="0"/>
    </xf>
    <xf numFmtId="0" fontId="9" fillId="0" borderId="0" xfId="7" applyFont="1" applyAlignment="1" applyProtection="1">
      <alignment horizontal="center" vertical="top" wrapText="1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7" fillId="2" borderId="1" xfId="9" applyFont="1" applyFill="1" applyBorder="1" applyAlignment="1">
      <alignment horizontal="center" vertical="center"/>
    </xf>
    <xf numFmtId="0" fontId="7" fillId="2" borderId="8" xfId="9" applyFont="1" applyFill="1" applyBorder="1" applyAlignment="1">
      <alignment horizontal="center" vertical="center"/>
    </xf>
    <xf numFmtId="0" fontId="7" fillId="2" borderId="2" xfId="9" applyFont="1" applyFill="1" applyBorder="1" applyAlignment="1">
      <alignment horizontal="center" vertical="center"/>
    </xf>
    <xf numFmtId="0" fontId="7" fillId="2" borderId="12" xfId="9" applyFont="1" applyFill="1" applyBorder="1" applyAlignment="1" applyProtection="1">
      <alignment horizontal="center" vertical="center" wrapText="1"/>
      <protection locked="0"/>
    </xf>
    <xf numFmtId="0" fontId="7" fillId="2" borderId="3" xfId="9" applyFont="1" applyFill="1" applyBorder="1" applyAlignment="1" applyProtection="1">
      <alignment horizontal="center" vertical="center" wrapText="1"/>
      <protection locked="0"/>
    </xf>
    <xf numFmtId="0" fontId="7" fillId="2" borderId="11" xfId="9" applyFont="1" applyFill="1" applyBorder="1" applyAlignment="1" applyProtection="1">
      <alignment horizontal="center" vertical="center" wrapText="1"/>
      <protection locked="0"/>
    </xf>
    <xf numFmtId="4" fontId="7" fillId="2" borderId="10" xfId="9" applyNumberFormat="1" applyFont="1" applyFill="1" applyBorder="1" applyAlignment="1">
      <alignment horizontal="center" vertical="center" wrapText="1"/>
    </xf>
    <xf numFmtId="0" fontId="7" fillId="2" borderId="12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  <xf numFmtId="0" fontId="7" fillId="2" borderId="11" xfId="9" applyFont="1" applyFill="1" applyBorder="1" applyAlignment="1">
      <alignment horizontal="center" vertical="center"/>
    </xf>
    <xf numFmtId="4" fontId="7" fillId="2" borderId="6" xfId="9" applyNumberFormat="1" applyFont="1" applyFill="1" applyBorder="1" applyAlignment="1">
      <alignment horizontal="center" vertical="center" wrapText="1"/>
    </xf>
    <xf numFmtId="4" fontId="7" fillId="2" borderId="7" xfId="9" applyNumberFormat="1" applyFont="1" applyFill="1" applyBorder="1" applyAlignment="1">
      <alignment horizontal="center" vertical="center" wrapText="1"/>
    </xf>
    <xf numFmtId="4" fontId="7" fillId="2" borderId="4" xfId="9" applyNumberFormat="1" applyFont="1" applyFill="1" applyBorder="1" applyAlignment="1">
      <alignment horizontal="center" vertical="center" wrapText="1"/>
    </xf>
    <xf numFmtId="4" fontId="7" fillId="2" borderId="9" xfId="9" applyNumberFormat="1" applyFont="1" applyFill="1" applyBorder="1" applyAlignment="1">
      <alignment horizontal="center" vertical="center" wrapText="1"/>
    </xf>
    <xf numFmtId="3" fontId="2" fillId="0" borderId="10" xfId="0" applyNumberFormat="1" applyFont="1" applyBorder="1" applyProtection="1">
      <protection locked="0"/>
    </xf>
    <xf numFmtId="3" fontId="2" fillId="0" borderId="10" xfId="0" applyNumberFormat="1" applyFont="1" applyBorder="1" applyAlignment="1" applyProtection="1">
      <alignment horizontal="right"/>
      <protection locked="0"/>
    </xf>
    <xf numFmtId="3" fontId="2" fillId="0" borderId="10" xfId="0" applyNumberFormat="1" applyFont="1" applyBorder="1" applyProtection="1">
      <protection locked="0"/>
    </xf>
    <xf numFmtId="3" fontId="2" fillId="0" borderId="10" xfId="0" applyNumberFormat="1" applyFont="1" applyBorder="1" applyAlignment="1" applyProtection="1">
      <alignment horizontal="right"/>
      <protection locked="0"/>
    </xf>
  </cellXfs>
  <cellStyles count="61">
    <cellStyle name="Euro" xfId="1" xr:uid="{00000000-0005-0000-0000-000000000000}"/>
    <cellStyle name="Millares 10" xfId="59" xr:uid="{DF86A7C6-ED11-4F13-A8AB-A7468C249C47}"/>
    <cellStyle name="Millares 2" xfId="2" xr:uid="{00000000-0005-0000-0000-000001000000}"/>
    <cellStyle name="Millares 2 2" xfId="3" xr:uid="{00000000-0005-0000-0000-000002000000}"/>
    <cellStyle name="Millares 2 2 2" xfId="37" xr:uid="{3E8D7E4D-CAF7-4D1B-9CB5-A235AEEA7B4C}"/>
    <cellStyle name="Millares 2 2 2 2" xfId="51" xr:uid="{13035367-79FB-4185-AAFC-B1A5D4F93519}"/>
    <cellStyle name="Millares 2 2 3" xfId="53" xr:uid="{54414F80-8600-42F9-BC43-76ED1B302CEC}"/>
    <cellStyle name="Millares 2 2 4" xfId="44" xr:uid="{0FE1D2FF-1C49-4A61-A41D-B0590533EAFC}"/>
    <cellStyle name="Millares 2 2 5" xfId="25" xr:uid="{761E16BC-2BB1-4196-AE14-660F5109680D}"/>
    <cellStyle name="Millares 2 3" xfId="4" xr:uid="{00000000-0005-0000-0000-000003000000}"/>
    <cellStyle name="Millares 2 3 2" xfId="54" xr:uid="{6DAE8852-ADB3-4C26-9CAC-91DF3CEB776D}"/>
    <cellStyle name="Millares 2 3 3" xfId="48" xr:uid="{6867613D-3E25-46E0-B015-6890AB3FE22D}"/>
    <cellStyle name="Millares 2 3 4" xfId="34" xr:uid="{07EB2A29-DFEB-4D1C-8301-6A8B970F0C3E}"/>
    <cellStyle name="Millares 2 4" xfId="18" xr:uid="{4FF8DEB0-7C5C-4D29-A7DE-AAB9C7DECB1C}"/>
    <cellStyle name="Millares 2 4 2" xfId="20" xr:uid="{04F86BB3-6831-4E26-BF4A-B423C0E43434}"/>
    <cellStyle name="Millares 2 4 2 2" xfId="33" xr:uid="{CDAD2549-B8BC-4E4D-B24E-F2396B7DF716}"/>
    <cellStyle name="Millares 2 4 2 2 2" xfId="47" xr:uid="{12FE619D-AB34-481B-9D56-B8D35C304D63}"/>
    <cellStyle name="Millares 2 4 2 3" xfId="40" xr:uid="{AC0EE0C4-A12E-42CE-9EEA-BF11F6109CA3}"/>
    <cellStyle name="Millares 2 4 3" xfId="22" xr:uid="{978969F1-DBC4-46F1-8395-A1D35AD6A7BC}"/>
    <cellStyle name="Millares 2 4 3 2" xfId="35" xr:uid="{AAB6FE8F-EEB8-4EB0-A5D1-3D04D828AF8C}"/>
    <cellStyle name="Millares 2 4 3 2 2" xfId="49" xr:uid="{0F9BCBC2-BC5F-4C2E-8034-362AD44FDBAC}"/>
    <cellStyle name="Millares 2 4 3 3" xfId="42" xr:uid="{AFC98BBF-1A5E-44E3-9BAD-F168F44CD3D1}"/>
    <cellStyle name="Millares 2 4 4" xfId="31" xr:uid="{CAD5DEB7-6DC7-488F-B434-DD58A674656C}"/>
    <cellStyle name="Millares 2 4 4 2" xfId="45" xr:uid="{FF34490F-21C8-40DC-8540-9A28933DB63B}"/>
    <cellStyle name="Millares 2 4 5" xfId="38" xr:uid="{0BA7394D-A2F9-4A60-B40D-9F776BE224C4}"/>
    <cellStyle name="Millares 2 5" xfId="52" xr:uid="{D7C20B2E-005E-4AE4-AC6F-0A7CF53D9F08}"/>
    <cellStyle name="Millares 2 6" xfId="41" xr:uid="{39A9360B-1411-466D-9704-668FFBA4F029}"/>
    <cellStyle name="Millares 2 7" xfId="21" xr:uid="{A6D10DD1-187C-4461-9547-5AFDBA5EEB38}"/>
    <cellStyle name="Millares 3" xfId="5" xr:uid="{00000000-0005-0000-0000-000004000000}"/>
    <cellStyle name="Millares 3 2" xfId="36" xr:uid="{5FDF5754-51CA-4AAB-874A-EF1D9D0CAFFB}"/>
    <cellStyle name="Millares 3 2 2" xfId="50" xr:uid="{5AF52A67-6D11-4101-BAF1-72F7BF89F501}"/>
    <cellStyle name="Millares 3 3" xfId="55" xr:uid="{76F0024E-A155-498A-A90F-413AE59809A4}"/>
    <cellStyle name="Millares 3 4" xfId="43" xr:uid="{57346B0D-85E6-4EE8-9876-664DCA69DAA7}"/>
    <cellStyle name="Millares 3 5" xfId="23" xr:uid="{9317544F-234C-4092-A91F-45BDE1A5D14E}"/>
    <cellStyle name="Millares 4" xfId="32" xr:uid="{E615BE3A-3A82-478C-9619-DF0839449C9A}"/>
    <cellStyle name="Millares 4 2" xfId="46" xr:uid="{81B656BA-465C-4C81-8C32-2AFB80E1DA63}"/>
    <cellStyle name="Millares 5" xfId="39" xr:uid="{25938540-C268-4915-B6B2-CCB5337AB074}"/>
    <cellStyle name="Millares 6" xfId="19" xr:uid="{53CE7D4F-9E5F-4CA9-BFEF-44AB3B34A1BB}"/>
    <cellStyle name="Moneda 2" xfId="6" xr:uid="{00000000-0005-0000-0000-000005000000}"/>
    <cellStyle name="Moneda 2 2" xfId="56" xr:uid="{3148417B-CB26-4CD9-88A3-18D242FD4842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17" xr:uid="{E5D7AD91-A4A1-4F41-BC4B-F21611981F13}"/>
    <cellStyle name="Normal 2 3 2" xfId="27" xr:uid="{3F1D1CFB-0B74-4DF2-ABDA-773DEAE51F0A}"/>
    <cellStyle name="Normal 2 3 2 2" xfId="28" xr:uid="{29D8E1CB-AB3C-407A-9E9F-73021D14C5EC}"/>
    <cellStyle name="Normal 2 3 3" xfId="58" xr:uid="{5AAAA9B0-E248-4C91-AF3C-17BBF44FEAF0}"/>
    <cellStyle name="Normal 2 4" xfId="24" xr:uid="{A528E3FC-F434-4DE4-88F8-0D19BF3139F4}"/>
    <cellStyle name="Normal 2 4 2" xfId="26" xr:uid="{40C8BE84-B4AF-45CC-9BD9-20CBD7B2173F}"/>
    <cellStyle name="Normal 3" xfId="9" xr:uid="{00000000-0005-0000-0000-000009000000}"/>
    <cellStyle name="Normal 3 2" xfId="30" xr:uid="{564F6887-0F0E-452F-BFB4-E05CCA44AE89}"/>
    <cellStyle name="Normal 3 2 2" xfId="29" xr:uid="{C37EC87A-8BCC-42C9-B1D8-657DEC72674D}"/>
    <cellStyle name="Normal 3 2 3" xfId="57" xr:uid="{BF0FEC26-BD8C-4DCA-A0BC-1BD0224B27D4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5 3 2" xfId="60" xr:uid="{34C7E33C-63FD-4220-BC8C-1538047DCC42}"/>
    <cellStyle name="Normal 6" xfId="14" xr:uid="{00000000-0005-0000-0000-00000E000000}"/>
    <cellStyle name="Normal 6 2" xfId="15" xr:uid="{00000000-0005-0000-0000-00000F000000}"/>
    <cellStyle name="Porcentual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3"/>
  <sheetViews>
    <sheetView showGridLines="0" tabSelected="1" zoomScaleNormal="100" zoomScaleSheetLayoutView="90" workbookViewId="0">
      <selection activeCell="A2" sqref="A2:C3"/>
    </sheetView>
  </sheetViews>
  <sheetFormatPr baseColWidth="10" defaultColWidth="11.42578125" defaultRowHeight="11.25" x14ac:dyDescent="0.25"/>
  <cols>
    <col min="1" max="2" width="1.7109375" style="1" customWidth="1"/>
    <col min="3" max="3" width="56" style="1" customWidth="1"/>
    <col min="4" max="4" width="15.7109375" style="1" customWidth="1"/>
    <col min="5" max="5" width="18.7109375" style="1" customWidth="1"/>
    <col min="6" max="6" width="15.7109375" style="1" customWidth="1"/>
    <col min="7" max="9" width="15.7109375" style="2" customWidth="1"/>
    <col min="10" max="16384" width="11.42578125" style="1"/>
  </cols>
  <sheetData>
    <row r="1" spans="1:9" ht="54" customHeight="1" x14ac:dyDescent="0.25">
      <c r="A1" s="24" t="s">
        <v>46</v>
      </c>
      <c r="B1" s="25"/>
      <c r="C1" s="25"/>
      <c r="D1" s="25"/>
      <c r="E1" s="25"/>
      <c r="F1" s="25"/>
      <c r="G1" s="25"/>
      <c r="H1" s="25"/>
      <c r="I1" s="26"/>
    </row>
    <row r="2" spans="1:9" ht="14.45" customHeight="1" x14ac:dyDescent="0.25">
      <c r="A2" s="27" t="s">
        <v>0</v>
      </c>
      <c r="B2" s="28"/>
      <c r="C2" s="29"/>
      <c r="D2" s="30" t="s">
        <v>1</v>
      </c>
      <c r="E2" s="31"/>
      <c r="F2" s="31"/>
      <c r="G2" s="31"/>
      <c r="H2" s="32"/>
      <c r="I2" s="33" t="s">
        <v>2</v>
      </c>
    </row>
    <row r="3" spans="1:9" ht="22.5" x14ac:dyDescent="0.25">
      <c r="A3" s="34"/>
      <c r="B3" s="35"/>
      <c r="C3" s="36"/>
      <c r="D3" s="37" t="s">
        <v>3</v>
      </c>
      <c r="E3" s="38" t="s">
        <v>4</v>
      </c>
      <c r="F3" s="38" t="s">
        <v>5</v>
      </c>
      <c r="G3" s="38" t="s">
        <v>6</v>
      </c>
      <c r="H3" s="39" t="s">
        <v>7</v>
      </c>
      <c r="I3" s="40"/>
    </row>
    <row r="4" spans="1:9" ht="15.75" customHeight="1" x14ac:dyDescent="0.25">
      <c r="A4" s="23" t="s">
        <v>8</v>
      </c>
      <c r="B4" s="23"/>
      <c r="C4" s="23"/>
      <c r="D4" s="11"/>
      <c r="E4" s="11"/>
      <c r="F4" s="11"/>
      <c r="G4" s="11"/>
      <c r="H4" s="11"/>
      <c r="I4" s="11"/>
    </row>
    <row r="5" spans="1:9" x14ac:dyDescent="0.2">
      <c r="A5" s="3"/>
      <c r="B5" s="5" t="s">
        <v>9</v>
      </c>
      <c r="C5" s="6"/>
      <c r="D5" s="12">
        <f>SUM(D6:D7)</f>
        <v>0</v>
      </c>
      <c r="E5" s="12">
        <f t="shared" ref="E5:I5" si="0">SUM(E6:E7)</f>
        <v>0</v>
      </c>
      <c r="F5" s="12">
        <f t="shared" si="0"/>
        <v>0</v>
      </c>
      <c r="G5" s="12">
        <f t="shared" si="0"/>
        <v>0</v>
      </c>
      <c r="H5" s="12">
        <f t="shared" si="0"/>
        <v>0</v>
      </c>
      <c r="I5" s="12">
        <f t="shared" si="0"/>
        <v>0</v>
      </c>
    </row>
    <row r="6" spans="1:9" x14ac:dyDescent="0.2">
      <c r="A6" s="3"/>
      <c r="C6" s="4" t="s">
        <v>10</v>
      </c>
      <c r="D6" s="13">
        <v>0</v>
      </c>
      <c r="E6" s="13">
        <v>0</v>
      </c>
      <c r="F6" s="14">
        <f>D6+E6</f>
        <v>0</v>
      </c>
      <c r="G6" s="13">
        <v>0</v>
      </c>
      <c r="H6" s="13">
        <v>0</v>
      </c>
      <c r="I6" s="14">
        <f>F6-G6</f>
        <v>0</v>
      </c>
    </row>
    <row r="7" spans="1:9" x14ac:dyDescent="0.2">
      <c r="A7" s="3"/>
      <c r="C7" s="4" t="s">
        <v>11</v>
      </c>
      <c r="D7" s="13">
        <v>0</v>
      </c>
      <c r="E7" s="13">
        <v>0</v>
      </c>
      <c r="F7" s="14">
        <f t="shared" ref="F7:F24" si="1">D7+E7</f>
        <v>0</v>
      </c>
      <c r="G7" s="13">
        <v>0</v>
      </c>
      <c r="H7" s="13">
        <v>0</v>
      </c>
      <c r="I7" s="14">
        <f t="shared" ref="I7:I24" si="2">F7-G7</f>
        <v>0</v>
      </c>
    </row>
    <row r="8" spans="1:9" x14ac:dyDescent="0.2">
      <c r="A8" s="3"/>
      <c r="B8" s="5" t="s">
        <v>12</v>
      </c>
      <c r="C8" s="6"/>
      <c r="D8" s="12">
        <f>SUM(D9:D11)</f>
        <v>290852280.58999997</v>
      </c>
      <c r="E8" s="12">
        <f t="shared" ref="E8:I8" si="3">SUM(E9:E11)</f>
        <v>95327027.870000005</v>
      </c>
      <c r="F8" s="12">
        <f t="shared" si="3"/>
        <v>386179308.45999992</v>
      </c>
      <c r="G8" s="12">
        <f t="shared" si="3"/>
        <v>243748182.97</v>
      </c>
      <c r="H8" s="12">
        <f t="shared" si="3"/>
        <v>243477614.03999999</v>
      </c>
      <c r="I8" s="12">
        <f t="shared" si="3"/>
        <v>142431125.48999995</v>
      </c>
    </row>
    <row r="9" spans="1:9" x14ac:dyDescent="0.2">
      <c r="A9" s="3"/>
      <c r="C9" s="4" t="s">
        <v>13</v>
      </c>
      <c r="D9" s="13">
        <v>0</v>
      </c>
      <c r="E9" s="13">
        <v>0</v>
      </c>
      <c r="F9" s="14">
        <f t="shared" si="1"/>
        <v>0</v>
      </c>
      <c r="G9" s="13">
        <v>0</v>
      </c>
      <c r="H9" s="13">
        <v>0</v>
      </c>
      <c r="I9" s="14">
        <f t="shared" si="2"/>
        <v>0</v>
      </c>
    </row>
    <row r="10" spans="1:9" x14ac:dyDescent="0.2">
      <c r="A10" s="3"/>
      <c r="C10" s="4" t="s">
        <v>14</v>
      </c>
      <c r="D10" s="41">
        <v>290552280.58999997</v>
      </c>
      <c r="E10" s="41">
        <v>55956198.149999999</v>
      </c>
      <c r="F10" s="42">
        <v>346508478.73999995</v>
      </c>
      <c r="G10" s="41">
        <v>239831473.16</v>
      </c>
      <c r="H10" s="41">
        <v>239560904.22999999</v>
      </c>
      <c r="I10" s="42">
        <v>106677005.57999995</v>
      </c>
    </row>
    <row r="11" spans="1:9" x14ac:dyDescent="0.2">
      <c r="A11" s="3"/>
      <c r="C11" s="4" t="s">
        <v>15</v>
      </c>
      <c r="D11" s="41">
        <v>300000</v>
      </c>
      <c r="E11" s="41">
        <v>39370829.719999999</v>
      </c>
      <c r="F11" s="42">
        <v>39670829.719999999</v>
      </c>
      <c r="G11" s="41">
        <v>3916709.81</v>
      </c>
      <c r="H11" s="41">
        <v>3916709.81</v>
      </c>
      <c r="I11" s="42">
        <v>35754119.909999996</v>
      </c>
    </row>
    <row r="12" spans="1:9" x14ac:dyDescent="0.2">
      <c r="A12" s="3"/>
      <c r="B12" s="5" t="s">
        <v>16</v>
      </c>
      <c r="C12" s="4"/>
      <c r="D12" s="12">
        <f>+SUM(D13:D19)</f>
        <v>0</v>
      </c>
      <c r="E12" s="12">
        <f t="shared" ref="E12:I12" si="4">+SUM(E13:E19)</f>
        <v>0</v>
      </c>
      <c r="F12" s="12">
        <f t="shared" si="4"/>
        <v>0</v>
      </c>
      <c r="G12" s="12">
        <f t="shared" si="4"/>
        <v>0</v>
      </c>
      <c r="H12" s="12">
        <f t="shared" si="4"/>
        <v>0</v>
      </c>
      <c r="I12" s="12">
        <f t="shared" si="4"/>
        <v>0</v>
      </c>
    </row>
    <row r="13" spans="1:9" x14ac:dyDescent="0.2">
      <c r="A13" s="3"/>
      <c r="C13" s="4" t="s">
        <v>17</v>
      </c>
      <c r="D13" s="13">
        <v>0</v>
      </c>
      <c r="E13" s="13">
        <v>0</v>
      </c>
      <c r="F13" s="14">
        <f t="shared" si="1"/>
        <v>0</v>
      </c>
      <c r="G13" s="13">
        <v>0</v>
      </c>
      <c r="H13" s="13">
        <v>0</v>
      </c>
      <c r="I13" s="14">
        <f t="shared" si="2"/>
        <v>0</v>
      </c>
    </row>
    <row r="14" spans="1:9" x14ac:dyDescent="0.2">
      <c r="A14" s="3"/>
      <c r="C14" s="4" t="s">
        <v>18</v>
      </c>
      <c r="D14" s="13">
        <v>0</v>
      </c>
      <c r="E14" s="13">
        <v>0</v>
      </c>
      <c r="F14" s="14">
        <f t="shared" si="1"/>
        <v>0</v>
      </c>
      <c r="G14" s="13">
        <v>0</v>
      </c>
      <c r="H14" s="13">
        <v>0</v>
      </c>
      <c r="I14" s="14">
        <f t="shared" si="2"/>
        <v>0</v>
      </c>
    </row>
    <row r="15" spans="1:9" x14ac:dyDescent="0.2">
      <c r="A15" s="3"/>
      <c r="C15" s="4" t="s">
        <v>19</v>
      </c>
      <c r="D15" s="13">
        <v>0</v>
      </c>
      <c r="E15" s="13">
        <v>0</v>
      </c>
      <c r="F15" s="14">
        <f t="shared" si="1"/>
        <v>0</v>
      </c>
      <c r="G15" s="13">
        <v>0</v>
      </c>
      <c r="H15" s="13">
        <v>0</v>
      </c>
      <c r="I15" s="14">
        <f t="shared" si="2"/>
        <v>0</v>
      </c>
    </row>
    <row r="16" spans="1:9" x14ac:dyDescent="0.2">
      <c r="A16" s="3"/>
      <c r="C16" s="4" t="s">
        <v>20</v>
      </c>
      <c r="D16" s="13">
        <v>0</v>
      </c>
      <c r="E16" s="13">
        <v>0</v>
      </c>
      <c r="F16" s="14">
        <f t="shared" si="1"/>
        <v>0</v>
      </c>
      <c r="G16" s="13">
        <v>0</v>
      </c>
      <c r="H16" s="13">
        <v>0</v>
      </c>
      <c r="I16" s="14">
        <f t="shared" si="2"/>
        <v>0</v>
      </c>
    </row>
    <row r="17" spans="1:9" x14ac:dyDescent="0.2">
      <c r="A17" s="3"/>
      <c r="C17" s="6" t="s">
        <v>21</v>
      </c>
      <c r="D17" s="13">
        <v>0</v>
      </c>
      <c r="E17" s="13">
        <v>0</v>
      </c>
      <c r="F17" s="14">
        <f t="shared" si="1"/>
        <v>0</v>
      </c>
      <c r="G17" s="13">
        <v>0</v>
      </c>
      <c r="H17" s="13">
        <v>0</v>
      </c>
      <c r="I17" s="14">
        <f t="shared" si="2"/>
        <v>0</v>
      </c>
    </row>
    <row r="18" spans="1:9" x14ac:dyDescent="0.2">
      <c r="A18" s="3"/>
      <c r="C18" s="4" t="s">
        <v>22</v>
      </c>
      <c r="D18" s="13">
        <v>0</v>
      </c>
      <c r="E18" s="13">
        <v>0</v>
      </c>
      <c r="F18" s="14">
        <f t="shared" si="1"/>
        <v>0</v>
      </c>
      <c r="G18" s="13">
        <v>0</v>
      </c>
      <c r="H18" s="13">
        <v>0</v>
      </c>
      <c r="I18" s="14">
        <f t="shared" si="2"/>
        <v>0</v>
      </c>
    </row>
    <row r="19" spans="1:9" x14ac:dyDescent="0.2">
      <c r="A19" s="3"/>
      <c r="C19" s="4" t="s">
        <v>23</v>
      </c>
      <c r="D19" s="13">
        <v>0</v>
      </c>
      <c r="E19" s="13">
        <v>0</v>
      </c>
      <c r="F19" s="14">
        <f t="shared" si="1"/>
        <v>0</v>
      </c>
      <c r="G19" s="13">
        <v>0</v>
      </c>
      <c r="H19" s="13">
        <v>0</v>
      </c>
      <c r="I19" s="14">
        <f t="shared" si="2"/>
        <v>0</v>
      </c>
    </row>
    <row r="20" spans="1:9" x14ac:dyDescent="0.2">
      <c r="A20" s="3"/>
      <c r="B20" s="5" t="s">
        <v>24</v>
      </c>
      <c r="C20" s="4"/>
      <c r="D20" s="12">
        <f>+SUM(D21:D24)</f>
        <v>29902266.810000002</v>
      </c>
      <c r="E20" s="12">
        <f t="shared" ref="E20:I20" si="5">+SUM(E21:E24)</f>
        <v>499659.78</v>
      </c>
      <c r="F20" s="12">
        <f t="shared" si="5"/>
        <v>30401926.59</v>
      </c>
      <c r="G20" s="12">
        <f t="shared" si="5"/>
        <v>20333744.09</v>
      </c>
      <c r="H20" s="12">
        <f t="shared" si="5"/>
        <v>20333744.09</v>
      </c>
      <c r="I20" s="12">
        <f t="shared" si="5"/>
        <v>10068182.5</v>
      </c>
    </row>
    <row r="21" spans="1:9" x14ac:dyDescent="0.2">
      <c r="A21" s="3"/>
      <c r="C21" s="6" t="s">
        <v>25</v>
      </c>
      <c r="D21" s="43">
        <v>27651496.260000002</v>
      </c>
      <c r="E21" s="43">
        <v>477955.08</v>
      </c>
      <c r="F21" s="44">
        <v>28129451.34</v>
      </c>
      <c r="G21" s="43">
        <v>18845652.550000001</v>
      </c>
      <c r="H21" s="43">
        <v>18845652.550000001</v>
      </c>
      <c r="I21" s="44">
        <v>9283798.7899999991</v>
      </c>
    </row>
    <row r="22" spans="1:9" x14ac:dyDescent="0.2">
      <c r="A22" s="3"/>
      <c r="C22" s="4" t="s">
        <v>26</v>
      </c>
      <c r="D22" s="43">
        <v>2250770.5499999998</v>
      </c>
      <c r="E22" s="43">
        <v>21704.7</v>
      </c>
      <c r="F22" s="44">
        <v>2272475.25</v>
      </c>
      <c r="G22" s="43">
        <v>1488091.54</v>
      </c>
      <c r="H22" s="43">
        <v>1488091.54</v>
      </c>
      <c r="I22" s="44">
        <v>784383.71</v>
      </c>
    </row>
    <row r="23" spans="1:9" x14ac:dyDescent="0.2">
      <c r="A23" s="3"/>
      <c r="C23" s="4" t="s">
        <v>27</v>
      </c>
      <c r="D23" s="13">
        <v>0</v>
      </c>
      <c r="E23" s="13">
        <v>0</v>
      </c>
      <c r="F23" s="14">
        <f t="shared" si="1"/>
        <v>0</v>
      </c>
      <c r="G23" s="13">
        <v>0</v>
      </c>
      <c r="H23" s="13">
        <v>0</v>
      </c>
      <c r="I23" s="14">
        <f t="shared" si="2"/>
        <v>0</v>
      </c>
    </row>
    <row r="24" spans="1:9" x14ac:dyDescent="0.2">
      <c r="A24" s="3"/>
      <c r="C24" s="6" t="s">
        <v>28</v>
      </c>
      <c r="D24" s="13">
        <v>0</v>
      </c>
      <c r="E24" s="13">
        <v>0</v>
      </c>
      <c r="F24" s="14">
        <f t="shared" si="1"/>
        <v>0</v>
      </c>
      <c r="G24" s="13">
        <v>0</v>
      </c>
      <c r="H24" s="13">
        <v>0</v>
      </c>
      <c r="I24" s="14">
        <f t="shared" si="2"/>
        <v>0</v>
      </c>
    </row>
    <row r="25" spans="1:9" x14ac:dyDescent="0.2">
      <c r="A25" s="3"/>
      <c r="B25" s="5" t="s">
        <v>29</v>
      </c>
      <c r="C25" s="4"/>
      <c r="D25" s="12">
        <f>+SUM(D26:D34)</f>
        <v>0</v>
      </c>
      <c r="E25" s="12">
        <f t="shared" ref="E25:I25" si="6">+SUM(E26:E34)</f>
        <v>0</v>
      </c>
      <c r="F25" s="12">
        <f t="shared" si="6"/>
        <v>0</v>
      </c>
      <c r="G25" s="12">
        <f t="shared" si="6"/>
        <v>0</v>
      </c>
      <c r="H25" s="12">
        <f t="shared" si="6"/>
        <v>0</v>
      </c>
      <c r="I25" s="12">
        <f t="shared" si="6"/>
        <v>0</v>
      </c>
    </row>
    <row r="26" spans="1:9" x14ac:dyDescent="0.2">
      <c r="A26" s="3"/>
      <c r="C26" s="4" t="s">
        <v>30</v>
      </c>
      <c r="D26" s="13">
        <v>0</v>
      </c>
      <c r="E26" s="13">
        <v>0</v>
      </c>
      <c r="F26" s="14">
        <f t="shared" ref="F26:F34" si="7">D26+E26</f>
        <v>0</v>
      </c>
      <c r="G26" s="13">
        <v>0</v>
      </c>
      <c r="H26" s="13">
        <v>0</v>
      </c>
      <c r="I26" s="14">
        <f t="shared" ref="I26:I34" si="8">F26-G26</f>
        <v>0</v>
      </c>
    </row>
    <row r="27" spans="1:9" x14ac:dyDescent="0.2">
      <c r="A27" s="3"/>
      <c r="C27" s="4" t="s">
        <v>31</v>
      </c>
      <c r="D27" s="13">
        <v>0</v>
      </c>
      <c r="E27" s="13">
        <v>0</v>
      </c>
      <c r="F27" s="14">
        <f t="shared" si="7"/>
        <v>0</v>
      </c>
      <c r="G27" s="13">
        <v>0</v>
      </c>
      <c r="H27" s="13">
        <v>0</v>
      </c>
      <c r="I27" s="14">
        <f t="shared" si="8"/>
        <v>0</v>
      </c>
    </row>
    <row r="28" spans="1:9" x14ac:dyDescent="0.2">
      <c r="A28" s="3"/>
      <c r="C28" s="4" t="s">
        <v>32</v>
      </c>
      <c r="D28" s="13">
        <v>0</v>
      </c>
      <c r="E28" s="13">
        <v>0</v>
      </c>
      <c r="F28" s="14">
        <f t="shared" si="7"/>
        <v>0</v>
      </c>
      <c r="G28" s="13">
        <v>0</v>
      </c>
      <c r="H28" s="13">
        <v>0</v>
      </c>
      <c r="I28" s="14">
        <f t="shared" si="8"/>
        <v>0</v>
      </c>
    </row>
    <row r="29" spans="1:9" x14ac:dyDescent="0.2">
      <c r="A29" s="3"/>
      <c r="C29" s="6" t="s">
        <v>33</v>
      </c>
      <c r="D29" s="13">
        <v>0</v>
      </c>
      <c r="E29" s="13">
        <v>0</v>
      </c>
      <c r="F29" s="14">
        <f t="shared" si="7"/>
        <v>0</v>
      </c>
      <c r="G29" s="13">
        <v>0</v>
      </c>
      <c r="H29" s="13">
        <v>0</v>
      </c>
      <c r="I29" s="14">
        <f t="shared" si="8"/>
        <v>0</v>
      </c>
    </row>
    <row r="30" spans="1:9" x14ac:dyDescent="0.2">
      <c r="A30" s="3"/>
      <c r="C30" s="4" t="s">
        <v>34</v>
      </c>
      <c r="D30" s="13">
        <v>0</v>
      </c>
      <c r="E30" s="13">
        <v>0</v>
      </c>
      <c r="F30" s="14">
        <f t="shared" si="7"/>
        <v>0</v>
      </c>
      <c r="G30" s="13">
        <v>0</v>
      </c>
      <c r="H30" s="13">
        <v>0</v>
      </c>
      <c r="I30" s="14">
        <f t="shared" si="8"/>
        <v>0</v>
      </c>
    </row>
    <row r="31" spans="1:9" x14ac:dyDescent="0.2">
      <c r="A31" s="3"/>
      <c r="C31" s="7" t="s">
        <v>35</v>
      </c>
      <c r="D31" s="13">
        <v>0</v>
      </c>
      <c r="E31" s="13">
        <v>0</v>
      </c>
      <c r="F31" s="14">
        <f t="shared" si="7"/>
        <v>0</v>
      </c>
      <c r="G31" s="13">
        <v>0</v>
      </c>
      <c r="H31" s="13">
        <v>0</v>
      </c>
      <c r="I31" s="14">
        <f t="shared" si="8"/>
        <v>0</v>
      </c>
    </row>
    <row r="32" spans="1:9" x14ac:dyDescent="0.2">
      <c r="A32" s="3"/>
      <c r="C32" s="7" t="s">
        <v>36</v>
      </c>
      <c r="D32" s="13">
        <v>0</v>
      </c>
      <c r="E32" s="13">
        <v>0</v>
      </c>
      <c r="F32" s="14">
        <f t="shared" si="7"/>
        <v>0</v>
      </c>
      <c r="G32" s="13">
        <v>0</v>
      </c>
      <c r="H32" s="13">
        <v>0</v>
      </c>
      <c r="I32" s="14">
        <f t="shared" si="8"/>
        <v>0</v>
      </c>
    </row>
    <row r="33" spans="1:9" x14ac:dyDescent="0.2">
      <c r="A33" s="3"/>
      <c r="C33" s="7" t="s">
        <v>37</v>
      </c>
      <c r="D33" s="13">
        <v>0</v>
      </c>
      <c r="E33" s="13">
        <v>0</v>
      </c>
      <c r="F33" s="14">
        <f t="shared" si="7"/>
        <v>0</v>
      </c>
      <c r="G33" s="13">
        <v>0</v>
      </c>
      <c r="H33" s="13">
        <v>0</v>
      </c>
      <c r="I33" s="14">
        <f t="shared" si="8"/>
        <v>0</v>
      </c>
    </row>
    <row r="34" spans="1:9" x14ac:dyDescent="0.2">
      <c r="A34" s="3"/>
      <c r="C34" s="7" t="s">
        <v>38</v>
      </c>
      <c r="D34" s="13">
        <v>0</v>
      </c>
      <c r="E34" s="13">
        <v>0</v>
      </c>
      <c r="F34" s="14">
        <f t="shared" si="7"/>
        <v>0</v>
      </c>
      <c r="G34" s="13">
        <v>0</v>
      </c>
      <c r="H34" s="13">
        <v>0</v>
      </c>
      <c r="I34" s="14">
        <f t="shared" si="8"/>
        <v>0</v>
      </c>
    </row>
    <row r="35" spans="1:9" x14ac:dyDescent="0.2">
      <c r="A35" s="8"/>
      <c r="B35" s="9" t="s">
        <v>39</v>
      </c>
      <c r="C35" s="10"/>
      <c r="D35" s="15">
        <f>D5+D8+D12+D20+D25</f>
        <v>320754547.39999998</v>
      </c>
      <c r="E35" s="15">
        <f t="shared" ref="E35:I35" si="9">E5+E8+E12+E20+E25</f>
        <v>95826687.650000006</v>
      </c>
      <c r="F35" s="15">
        <f t="shared" si="9"/>
        <v>416581235.04999989</v>
      </c>
      <c r="G35" s="15">
        <f t="shared" si="9"/>
        <v>264081927.06</v>
      </c>
      <c r="H35" s="15">
        <f t="shared" si="9"/>
        <v>263811358.13</v>
      </c>
      <c r="I35" s="15">
        <f t="shared" si="9"/>
        <v>152499307.98999995</v>
      </c>
    </row>
    <row r="38" spans="1:9" ht="26.25" customHeight="1" x14ac:dyDescent="0.25">
      <c r="C38" s="16"/>
      <c r="D38" s="17"/>
      <c r="E38" s="17"/>
      <c r="F38" s="16"/>
      <c r="G38" s="16"/>
      <c r="H38" s="16"/>
    </row>
    <row r="39" spans="1:9" ht="12" x14ac:dyDescent="0.2">
      <c r="C39" s="18" t="s">
        <v>40</v>
      </c>
      <c r="D39" s="17"/>
      <c r="E39" s="17"/>
      <c r="F39" s="21" t="s">
        <v>41</v>
      </c>
      <c r="G39" s="21"/>
      <c r="H39" s="21"/>
    </row>
    <row r="40" spans="1:9" ht="64.5" customHeight="1" x14ac:dyDescent="0.2">
      <c r="C40" s="19" t="s">
        <v>42</v>
      </c>
      <c r="D40" s="17"/>
      <c r="E40" s="17"/>
      <c r="F40" s="22" t="s">
        <v>43</v>
      </c>
      <c r="G40" s="22"/>
      <c r="H40" s="22"/>
    </row>
    <row r="41" spans="1:9" ht="12" x14ac:dyDescent="0.2">
      <c r="C41" s="18" t="s">
        <v>44</v>
      </c>
      <c r="D41" s="17"/>
      <c r="E41" s="17"/>
      <c r="F41" s="17"/>
      <c r="G41" s="20"/>
      <c r="H41" s="20"/>
    </row>
    <row r="42" spans="1:9" ht="12" x14ac:dyDescent="0.2">
      <c r="C42" s="18" t="s">
        <v>45</v>
      </c>
      <c r="D42" s="17"/>
      <c r="E42" s="17"/>
      <c r="F42" s="17"/>
      <c r="G42" s="20"/>
      <c r="H42" s="20"/>
    </row>
    <row r="43" spans="1:9" x14ac:dyDescent="0.2">
      <c r="C43" s="17"/>
      <c r="D43" s="17"/>
      <c r="E43" s="17"/>
      <c r="F43" s="17"/>
      <c r="G43" s="20"/>
      <c r="H43" s="20"/>
    </row>
  </sheetData>
  <sheetProtection formatCells="0" formatColumns="0" formatRows="0" autoFilter="0"/>
  <protectedRanges>
    <protectedRange sqref="C36:I37 C44:I65521 I38:I43" name="Rango1"/>
    <protectedRange sqref="C22:C23 C25:C28 C30 C6:C7 C9:C16 C18:C20" name="Rango1_3"/>
    <protectedRange sqref="D4:I4" name="Rango1_2_2"/>
    <protectedRange sqref="C43:H43" name="Rango1_1"/>
    <protectedRange sqref="C38:H42" name="Rango1_1_1"/>
    <protectedRange sqref="D6:E7 D21:E24 D9:E11 G6:H7 D5:I5 G9:H11 D8:I8 D13:E19 G13:H19 D12:I12 G21:H24 D20:I20" name="Rango1_3_8"/>
    <protectedRange sqref="F6:F7 I6:I7 F9:F11 I9:I11 F13:F19 I13:I19 F21:F24 I21:I24" name="Rango1_2_2_8"/>
    <protectedRange sqref="G26:H34 D25:I25 D26:E34" name="Rango1_3_9"/>
    <protectedRange sqref="I26:I34 F26:F34" name="Rango1_2_2_9"/>
    <protectedRange sqref="D35:I35" name="Rango1_1_2_2"/>
  </protectedRanges>
  <mergeCells count="7">
    <mergeCell ref="A1:I1"/>
    <mergeCell ref="A2:C3"/>
    <mergeCell ref="F39:H39"/>
    <mergeCell ref="F40:H40"/>
    <mergeCell ref="A4:C4"/>
    <mergeCell ref="I2:I3"/>
    <mergeCell ref="D2:H2"/>
  </mergeCells>
  <pageMargins left="0.31496062992125984" right="0.31496062992125984" top="0.74803149606299213" bottom="0.74803149606299213" header="0.31496062992125984" footer="0.31496062992125984"/>
  <pageSetup scale="8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4AB682-C089-402D-9C49-FFBFD27CC20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0F8C27A7-E8B8-47C5-B47A-1FEF492A97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Robe sandoval</cp:lastModifiedBy>
  <cp:revision/>
  <cp:lastPrinted>2026-10-15T18:48:24Z</cp:lastPrinted>
  <dcterms:created xsi:type="dcterms:W3CDTF">2012-12-11T21:13:37Z</dcterms:created>
  <dcterms:modified xsi:type="dcterms:W3CDTF">2026-10-15T18:48:31Z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